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4"/>
  </bookViews>
  <sheets>
    <sheet name="zał. 1 " sheetId="1" r:id="rId1"/>
    <sheet name="zał. 2 " sheetId="2" r:id="rId2"/>
    <sheet name="zał. 3" sheetId="3" r:id="rId3"/>
    <sheet name="zał. 4" sheetId="4" r:id="rId4"/>
    <sheet name="zał. 5" sheetId="5" r:id="rId5"/>
  </sheets>
  <definedNames>
    <definedName name="_xlnm.Print_Titles" localSheetId="0">'zał. 1 '!$6:$6</definedName>
    <definedName name="_xlnm.Print_Titles" localSheetId="1">'zał. 2 '!$6:$6</definedName>
    <definedName name="_xlnm.Print_Titles" localSheetId="2">'zał. 3'!$7:$7</definedName>
    <definedName name="_xlnm.Print_Titles" localSheetId="4">'zał. 5'!$7:$7</definedName>
    <definedName name="Excel_BuiltIn_Print_Area_5">'zał. 5'!$A:$XFD</definedName>
  </definedNames>
  <calcPr fullCalcOnLoad="1"/>
</workbook>
</file>

<file path=xl/sharedStrings.xml><?xml version="1.0" encoding="utf-8"?>
<sst xmlns="http://schemas.openxmlformats.org/spreadsheetml/2006/main" count="3146" uniqueCount="925">
  <si>
    <t>Załącznik Nr 1</t>
  </si>
  <si>
    <t xml:space="preserve">do zarządzenia Nr 31/12 </t>
  </si>
  <si>
    <t>Burmistrza Trzcianki</t>
  </si>
  <si>
    <t>z dnia 23 marca 2012 r.</t>
  </si>
  <si>
    <t>Dochody budżetu gminy Trzcianka na 2012 rok</t>
  </si>
  <si>
    <t>Dział</t>
  </si>
  <si>
    <t>Rozdział</t>
  </si>
  <si>
    <t>§</t>
  </si>
  <si>
    <t>Treść</t>
  </si>
  <si>
    <t>plan przed zmianami</t>
  </si>
  <si>
    <t>zmiany</t>
  </si>
  <si>
    <t>plan po zmianach</t>
  </si>
  <si>
    <t>010</t>
  </si>
  <si>
    <t>Rolnictwo i łowiectwo</t>
  </si>
  <si>
    <t>708 099,00</t>
  </si>
  <si>
    <t>0,00</t>
  </si>
  <si>
    <t>01041</t>
  </si>
  <si>
    <t xml:space="preserve">Program rozwoju Obszarów Wiejskich 2007-2013 </t>
  </si>
  <si>
    <t>303 099,00</t>
  </si>
  <si>
    <t>6298</t>
  </si>
  <si>
    <t>Środki na dofinansowanie własnych inwestycji gmin (związków gmin), powiatów (związków powiatów), samorządów województw, pozyskane z innych źródeł</t>
  </si>
  <si>
    <t>01095</t>
  </si>
  <si>
    <t>Pozostała działalność</t>
  </si>
  <si>
    <t>405 000,00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</si>
  <si>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</si>
  <si>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</si>
  <si>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105 000,00</t>
  </si>
  <si>
    <t>0770</t>
  </si>
  <si>
    <t>Wpłaty z tytułu odpłatnego nabycia prawa własności oraz prawa użytkowania wieczystego nieruchomości</t>
  </si>
  <si>
    <t>300 000,00</t>
  </si>
  <si>
    <t>700</t>
  </si>
  <si>
    <t>Gospodarka mieszkaniowa</t>
  </si>
  <si>
    <t>4 048 500,00</t>
  </si>
  <si>
    <t>70005</t>
  </si>
  <si>
    <t>Gospodarka gruntami i nieruchomościami</t>
  </si>
  <si>
    <t>0470</t>
  </si>
  <si>
    <t>Wpływy z opłat za zarząd, użytkowanie i użytkowanie wieczyste nieruchomości</t>
  </si>
  <si>
    <t>140 000,00</t>
  </si>
  <si>
    <t>2 009 500,00</t>
  </si>
  <si>
    <t>0760</t>
  </si>
  <si>
    <t>Wpływy z tytułu przekształcenia prawa użytkowania wieczystego przysługującego osobom fizycznym w prawo własności</t>
  </si>
  <si>
    <t>150 000,00</t>
  </si>
  <si>
    <t>1 737 000,00</t>
  </si>
  <si>
    <t>0920</t>
  </si>
  <si>
    <t>Pozostałe odsetki</t>
  </si>
  <si>
    <t>12 000,00</t>
  </si>
  <si>
    <t>710</t>
  </si>
  <si>
    <t>Działalność usługowa</t>
  </si>
  <si>
    <t>10 000,00</t>
  </si>
  <si>
    <t>71004</t>
  </si>
  <si>
    <t>Plany zagospodarowania przestrzennego</t>
  </si>
  <si>
    <t>0960</t>
  </si>
  <si>
    <t>Otrzymane spadki, zapisy i darowizny w postaci pieniężnej</t>
  </si>
  <si>
    <t>750</t>
  </si>
  <si>
    <t>Administracja publiczna</t>
  </si>
  <si>
    <t>163 600,00</t>
  </si>
  <si>
    <t>75011</t>
  </si>
  <si>
    <t>Urzędy wojewódzkie</t>
  </si>
  <si>
    <t>156 600,00</t>
  </si>
  <si>
    <t>2010</t>
  </si>
  <si>
    <t>Dotacje celowe otrzymane z budżetu państwa na realizację zadań bieżących z zakresu administracji rządowej oraz innych zadań zleconych gminie (związkom gmin) ustawami</t>
  </si>
  <si>
    <t>75023</t>
  </si>
  <si>
    <t>Urzędy gmin (miast i miast na prawach powiatu)</t>
  </si>
  <si>
    <t>7 000,00</t>
  </si>
  <si>
    <t>0970</t>
  </si>
  <si>
    <t>Wpływy z różnych dochodów</t>
  </si>
  <si>
    <t>751</t>
  </si>
  <si>
    <t>Urzędy naczelnych organów władzy państwowej, kontroli i ochrony prawa oraz sądownictwa</t>
  </si>
  <si>
    <t>4 047,00</t>
  </si>
  <si>
    <t>75101</t>
  </si>
  <si>
    <t>Urzędy naczelnych organów władzy państwowej, kontroli i ochrony prawa</t>
  </si>
  <si>
    <t>754</t>
  </si>
  <si>
    <t>Bezpieczeństwo publiczne i ochrona przeciwpożarowa</t>
  </si>
  <si>
    <t>5 200,00</t>
  </si>
  <si>
    <t>75416</t>
  </si>
  <si>
    <t>Straż gminna (miejska)</t>
  </si>
  <si>
    <t>0570</t>
  </si>
  <si>
    <t>Grzywny, mandaty i inne kary pieniężne od osób fizycznych</t>
  </si>
  <si>
    <t>5 000,00</t>
  </si>
  <si>
    <t>200,00</t>
  </si>
  <si>
    <t>756</t>
  </si>
  <si>
    <t>Dochody od osób prawnych, od osób fizycznych i od innych jednostek nieposiadających osobowości prawnej oraz wydatki związane z ich poborem</t>
  </si>
  <si>
    <t>26 053 283,00</t>
  </si>
  <si>
    <t>75601</t>
  </si>
  <si>
    <t>Wpływy z podatku dochodowego od osób fizycznych</t>
  </si>
  <si>
    <t>40 200,00</t>
  </si>
  <si>
    <t>0350</t>
  </si>
  <si>
    <t>Podatek od działalności gospodarczej osób fizycznych, opłacany w formie karty podatkowej</t>
  </si>
  <si>
    <t>40 000,00</t>
  </si>
  <si>
    <t>0910</t>
  </si>
  <si>
    <t>Odsetki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</si>
  <si>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</si>
  <si>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</si>
  <si>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8 400 227,00</t>
  </si>
  <si>
    <t>0310</t>
  </si>
  <si>
    <t>Podatek od nieruchomości</t>
  </si>
  <si>
    <t>7 840 044,00</t>
  </si>
  <si>
    <t>0320</t>
  </si>
  <si>
    <t>Podatek rolny</t>
  </si>
  <si>
    <t>30 140,00</t>
  </si>
  <si>
    <t>0330</t>
  </si>
  <si>
    <t>Podatek leśny</t>
  </si>
  <si>
    <t>445 043,00</t>
  </si>
  <si>
    <t>0340</t>
  </si>
  <si>
    <t>Podatek od środków transportowych</t>
  </si>
  <si>
    <t>65 000,00</t>
  </si>
  <si>
    <t>0500</t>
  </si>
  <si>
    <t>Podatek od czynności cywilnoprawnych</t>
  </si>
  <si>
    <t>75616</t>
  </si>
  <si>
    <t>Wpływy z podatku rolnego, podatku leśnego, podatku od spadków i darowizn, podatku od czynności cywilno-prawnych oraz podatków i opłat lokalnych od osób fizycznych</t>
  </si>
  <si>
    <t>4 365 095,00</t>
  </si>
  <si>
    <t>2 944 373,00</t>
  </si>
  <si>
    <t>365 156,00</t>
  </si>
  <si>
    <t>10 566,00</t>
  </si>
  <si>
    <t>0370</t>
  </si>
  <si>
    <t>Opłata od posiadania psów</t>
  </si>
  <si>
    <t>0430</t>
  </si>
  <si>
    <t>Wpływy z opłaty targowej</t>
  </si>
  <si>
    <t>660 000,00</t>
  </si>
  <si>
    <t>33 000,00</t>
  </si>
  <si>
    <t>75618</t>
  </si>
  <si>
    <t>Wpływy z innych opłat stanowiących dochody jednostek samorządu terytorialnego na podstawie ustaw</t>
  </si>
  <si>
    <t>750 000,00</t>
  </si>
  <si>
    <t>0410</t>
  </si>
  <si>
    <t>Wpływy z opłaty skarbowej</t>
  </si>
  <si>
    <t>170 000,00</t>
  </si>
  <si>
    <t>0460</t>
  </si>
  <si>
    <t>Wpływy z opłaty eksploatacyjnej</t>
  </si>
  <si>
    <t>22 000,00</t>
  </si>
  <si>
    <t>0480</t>
  </si>
  <si>
    <t>Wpływy z opłat za zezwolenia na sprzedaż alkoholu</t>
  </si>
  <si>
    <t>358 000,00</t>
  </si>
  <si>
    <t>0490</t>
  </si>
  <si>
    <t>Wpływy z innych lokalnych opłat pobieranych przez jednostki samorządu terytorialnego na podstawie odrębnych ustaw</t>
  </si>
  <si>
    <t>200 000,00</t>
  </si>
  <si>
    <t>75621</t>
  </si>
  <si>
    <t>Udziały gmin w podatkach stanowiących dochód budżetu państwa</t>
  </si>
  <si>
    <t>12 497 761,00</t>
  </si>
  <si>
    <t>0010</t>
  </si>
  <si>
    <t>Podatek dochodowy od osób fizycznych</t>
  </si>
  <si>
    <t>11 597 761,00</t>
  </si>
  <si>
    <t>0020</t>
  </si>
  <si>
    <t>Podatek dochodowy od osób prawnych</t>
  </si>
  <si>
    <t>900 000,00</t>
  </si>
  <si>
    <t>758</t>
  </si>
  <si>
    <t>Różne rozliczenia</t>
  </si>
  <si>
    <t>20 447 874,00</t>
  </si>
  <si>
    <t>75801</t>
  </si>
  <si>
    <t>Część oświatowa subwencji ogólnej dla jednostek samorządu terytorialnego</t>
  </si>
  <si>
    <t>16 462 477,00</t>
  </si>
  <si>
    <t>2920</t>
  </si>
  <si>
    <t>Subwencje ogólne z budżetu państwa</t>
  </si>
  <si>
    <t>75807</t>
  </si>
  <si>
    <t>Część wyrównawcza subwencji ogólnej dla gmin</t>
  </si>
  <si>
    <t>3 219 834,00</t>
  </si>
  <si>
    <t>75814</t>
  </si>
  <si>
    <t>Różne rozliczenia finansowe</t>
  </si>
  <si>
    <t>2 000,00</t>
  </si>
  <si>
    <t>75831</t>
  </si>
  <si>
    <t>Część równoważąca subwencji ogólnej dla gmin</t>
  </si>
  <si>
    <t>763 563,00</t>
  </si>
  <si>
    <t>801</t>
  </si>
  <si>
    <t>Oświata i wychowanie</t>
  </si>
  <si>
    <t>1 350 972,00</t>
  </si>
  <si>
    <t>80101</t>
  </si>
  <si>
    <t>Szkoły podstawowe</t>
  </si>
  <si>
    <t>135 314,00</t>
  </si>
  <si>
    <t>0690</t>
  </si>
  <si>
    <t>Wpływy z różnych opłat</t>
  </si>
  <si>
    <t>700,00</t>
  </si>
  <si>
    <t>86 845,00</t>
  </si>
  <si>
    <t>1 213,00</t>
  </si>
  <si>
    <t>42 445,00</t>
  </si>
  <si>
    <t>2310</t>
  </si>
  <si>
    <t>Dotacje celowe otrzymane z gminy na zadania bieżące realizowane na podstawie porozumień (umów) między jednostkami samorządu terytorialnego</t>
  </si>
  <si>
    <t>4 111,00</t>
  </si>
  <si>
    <t>80104</t>
  </si>
  <si>
    <t xml:space="preserve">Przedszkola </t>
  </si>
  <si>
    <t>1 070 000,00</t>
  </si>
  <si>
    <t>6 256,00</t>
  </si>
  <si>
    <t>0830</t>
  </si>
  <si>
    <t>Wpływy z usług</t>
  </si>
  <si>
    <t>1 060 575,00</t>
  </si>
  <si>
    <t>24,00</t>
  </si>
  <si>
    <t>3 145,00</t>
  </si>
  <si>
    <t>80110</t>
  </si>
  <si>
    <t>Gimnazja</t>
  </si>
  <si>
    <t>15 658,00</t>
  </si>
  <si>
    <t>11 752,00</t>
  </si>
  <si>
    <t>23,00</t>
  </si>
  <si>
    <t>1 451,00</t>
  </si>
  <si>
    <t>2 232,00</t>
  </si>
  <si>
    <t>80148</t>
  </si>
  <si>
    <t>Stołówki szkolne i przedszkolne</t>
  </si>
  <si>
    <t>130 000,00</t>
  </si>
  <si>
    <t>852</t>
  </si>
  <si>
    <t>Pomoc społeczna</t>
  </si>
  <si>
    <t>9 902 623,00</t>
  </si>
  <si>
    <t>4 500,00</t>
  </si>
  <si>
    <t>9 907 123,00</t>
  </si>
  <si>
    <t>85212</t>
  </si>
  <si>
    <t>Świadczenia rodzinne, świadczenia z funduszu alimentacyjneego oraz składki na ubezpieczenia emerytalne i rentowe z ubezpieczenia społecznego</t>
  </si>
  <si>
    <t>6 942 113,00</t>
  </si>
  <si>
    <t>6 809 813,00</t>
  </si>
  <si>
    <t>2360</t>
  </si>
  <si>
    <t>Dochody jednostek samorządu terytorialnego związane z realizacją zadań z zakresu administracji rządowej oraz innych zadań zleconych ustawami</t>
  </si>
  <si>
    <t>132 300,00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</si>
  <si>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</si>
  <si>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</si>
  <si>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71 544,00</t>
  </si>
  <si>
    <t>34 444,00</t>
  </si>
  <si>
    <t>2030</t>
  </si>
  <si>
    <t>Dotacje celowe otrzymane z budżetu państwa na realizację własnych zadań bieżących gmin (związków gmin)</t>
  </si>
  <si>
    <t>37 100,00</t>
  </si>
  <si>
    <t>85214</t>
  </si>
  <si>
    <t>Zasiłki i pomoc w naturze oraz składki na ubezpieczenia emerytalne i rentowe</t>
  </si>
  <si>
    <t>833 076,00</t>
  </si>
  <si>
    <t>15 000,00</t>
  </si>
  <si>
    <t>818 076,00</t>
  </si>
  <si>
    <t>85216</t>
  </si>
  <si>
    <t>Zasiłki stałe</t>
  </si>
  <si>
    <t>429 600,00</t>
  </si>
  <si>
    <t>85219</t>
  </si>
  <si>
    <t>Ośrodki pomocy społecznej</t>
  </si>
  <si>
    <t>568 290,00</t>
  </si>
  <si>
    <t>3 000,00</t>
  </si>
  <si>
    <t>571 290,00</t>
  </si>
  <si>
    <t>3 800,00</t>
  </si>
  <si>
    <t>250,00</t>
  </si>
  <si>
    <t>150,00</t>
  </si>
  <si>
    <t>564 090,00</t>
  </si>
  <si>
    <t>85295</t>
  </si>
  <si>
    <t>1 058 000,00</t>
  </si>
  <si>
    <t>1 500,00</t>
  </si>
  <si>
    <t>1 059 500,00</t>
  </si>
  <si>
    <t>439 000,00</t>
  </si>
  <si>
    <t>14 400,00</t>
  </si>
  <si>
    <t>15 900,00</t>
  </si>
  <si>
    <t>604 600,00</t>
  </si>
  <si>
    <t>900</t>
  </si>
  <si>
    <t>Gospodarka komunalna i ochrona środowiska</t>
  </si>
  <si>
    <t>381 000,00</t>
  </si>
  <si>
    <t>90019</t>
  </si>
  <si>
    <t>Wpływy i wydatki związane z gromadzeniem środków z opłat i kar za korzystanie ze środowiska</t>
  </si>
  <si>
    <t>375 000,00</t>
  </si>
  <si>
    <t>90095</t>
  </si>
  <si>
    <t>6 000,00</t>
  </si>
  <si>
    <t>0740</t>
  </si>
  <si>
    <t>Wpływy z dywidend</t>
  </si>
  <si>
    <t>921</t>
  </si>
  <si>
    <t>Kultura i ochrona dziedzictwa narodowego</t>
  </si>
  <si>
    <t>60 000,00</t>
  </si>
  <si>
    <t>92116</t>
  </si>
  <si>
    <t>Biblioteki</t>
  </si>
  <si>
    <t>2320</t>
  </si>
  <si>
    <t>Dotacje celowe otrzymane z powiatu na zadania bieżące realizowane na podstawie porozumień (umów) między jednostkami samorządu terytorialnego</t>
  </si>
  <si>
    <t>Razem:</t>
  </si>
  <si>
    <t>63 135 198,00</t>
  </si>
  <si>
    <t>63 139 698,00</t>
  </si>
  <si>
    <t>BeSTia</t>
  </si>
  <si>
    <t>Załącznik Nr 2</t>
  </si>
  <si>
    <t>Wydatki budżetu gminy Trzcianka na 2012 rok</t>
  </si>
  <si>
    <t>105 402,00</t>
  </si>
  <si>
    <t>01009</t>
  </si>
  <si>
    <t>Spółki wodne</t>
  </si>
  <si>
    <t>93 702,00</t>
  </si>
  <si>
    <t>2830</t>
  </si>
  <si>
    <t>Dotacja celowa z budżetu na finansowanie lub dofinansowanie zadań zleconych do realizacji pozostałym jednostkom nie zaliczanym do sektora finansów publicznych</t>
  </si>
  <si>
    <t>01030</t>
  </si>
  <si>
    <t>Izby rolnicze</t>
  </si>
  <si>
    <t>11 700,00</t>
  </si>
  <si>
    <t>2850</t>
  </si>
  <si>
    <t>Wpłaty gmin na rzecz izb rolniczych w wysokości 2% uzyskanych wpływów z podatku rolnego</t>
  </si>
  <si>
    <t>6050</t>
  </si>
  <si>
    <t>Wydatki inwestycyjne jednostek budżetowych</t>
  </si>
  <si>
    <t>600</t>
  </si>
  <si>
    <t>Transport i łączność</t>
  </si>
  <si>
    <t>696 913,00</t>
  </si>
  <si>
    <t>60016</t>
  </si>
  <si>
    <t>Drogi publiczne gminne</t>
  </si>
  <si>
    <t>4210</t>
  </si>
  <si>
    <t>Zakup materiałów i wyposażenia</t>
  </si>
  <si>
    <t>32 037,00</t>
  </si>
  <si>
    <t>4270</t>
  </si>
  <si>
    <t>Zakup usług remontowych</t>
  </si>
  <si>
    <t>225 000,00</t>
  </si>
  <si>
    <t>4300</t>
  </si>
  <si>
    <t>Zakup usług pozostałych</t>
  </si>
  <si>
    <t>360 953,00</t>
  </si>
  <si>
    <t>4510</t>
  </si>
  <si>
    <t>Opłaty na rzecz budżetu państwa</t>
  </si>
  <si>
    <t>716,00</t>
  </si>
  <si>
    <t>78 207,00</t>
  </si>
  <si>
    <t>630</t>
  </si>
  <si>
    <t>Turystyka</t>
  </si>
  <si>
    <t>210 000,00</t>
  </si>
  <si>
    <t>63003</t>
  </si>
  <si>
    <t>Zadania w zakresie upowszechniania turystyki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</si>
  <si>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</si>
  <si>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5 800,00</t>
  </si>
  <si>
    <t>2820</t>
  </si>
  <si>
    <t>Dotacja celowa z budżetu na finansowanie lub dofinansowanie zadań zleconych do realizacji stowarzyszeniom</t>
  </si>
  <si>
    <t>4 200,00</t>
  </si>
  <si>
    <t>6059</t>
  </si>
  <si>
    <t>2 332 750,00</t>
  </si>
  <si>
    <t>70004</t>
  </si>
  <si>
    <t>Różne jednostki obsługi gospodarki mieszkaniowej</t>
  </si>
  <si>
    <t>35 000,00</t>
  </si>
  <si>
    <t>1 997 265,00</t>
  </si>
  <si>
    <t>75 000,00</t>
  </si>
  <si>
    <t>4260</t>
  </si>
  <si>
    <t>Zakup energii</t>
  </si>
  <si>
    <t>79 000,00</t>
  </si>
  <si>
    <t>588 000,00</t>
  </si>
  <si>
    <t>291 930,00</t>
  </si>
  <si>
    <t>4400</t>
  </si>
  <si>
    <t>Opłaty za administrowanie i czynsze za budynki, lokale i pomieszczenia garażowe</t>
  </si>
  <si>
    <t>856 000,00</t>
  </si>
  <si>
    <t>4430</t>
  </si>
  <si>
    <t>Różne opłaty i składki</t>
  </si>
  <si>
    <t>39 922,00</t>
  </si>
  <si>
    <t>4480</t>
  </si>
  <si>
    <t>63 816,00</t>
  </si>
  <si>
    <t>4500</t>
  </si>
  <si>
    <t>Pozostałe podatki na rzecz budżetów jednostek samorządu terytorialnego</t>
  </si>
  <si>
    <t>2 097,00</t>
  </si>
  <si>
    <t>70095</t>
  </si>
  <si>
    <t>300 485,00</t>
  </si>
  <si>
    <t>400,00</t>
  </si>
  <si>
    <t>85,00</t>
  </si>
  <si>
    <t>177 220,00</t>
  </si>
  <si>
    <t>4170</t>
  </si>
  <si>
    <t>Wynagrodzenia bezosobowe</t>
  </si>
  <si>
    <t>145 000,00</t>
  </si>
  <si>
    <t>71035</t>
  </si>
  <si>
    <t>Cmentarze</t>
  </si>
  <si>
    <t>27 220,00</t>
  </si>
  <si>
    <t>220,00</t>
  </si>
  <si>
    <t>20 000,00</t>
  </si>
  <si>
    <t>5 800 632,00</t>
  </si>
  <si>
    <t>50 000,00</t>
  </si>
  <si>
    <t>5 850 632,00</t>
  </si>
  <si>
    <t>382 408,00</t>
  </si>
  <si>
    <t>3020</t>
  </si>
  <si>
    <t>Wydatki osobowe niezaliczone do wynagrodzeń</t>
  </si>
  <si>
    <t>1 011,00</t>
  </si>
  <si>
    <t>4010</t>
  </si>
  <si>
    <t>Wynagrodzenia osobowe pracowników</t>
  </si>
  <si>
    <t>260 550,00</t>
  </si>
  <si>
    <t>4040</t>
  </si>
  <si>
    <t>Dodatkowe wynagrodzenie roczne</t>
  </si>
  <si>
    <t>4110</t>
  </si>
  <si>
    <t>Składki na ubezpieczenia społeczne</t>
  </si>
  <si>
    <t>42 500,00</t>
  </si>
  <si>
    <t>4120</t>
  </si>
  <si>
    <t>Składki na Fundusz Pracy</t>
  </si>
  <si>
    <t>69,00</t>
  </si>
  <si>
    <t>14 850,00</t>
  </si>
  <si>
    <t>4280</t>
  </si>
  <si>
    <t>Zakup usług zdrowotnych</t>
  </si>
  <si>
    <t>440,00</t>
  </si>
  <si>
    <t>11 400,00</t>
  </si>
  <si>
    <t>4370</t>
  </si>
  <si>
    <t>Opłata z tytułu zakupu usług telekomunikacyjnych świadczonych w stacjonarnej publicznej sieci telefonicznej.</t>
  </si>
  <si>
    <t>2 400,00</t>
  </si>
  <si>
    <t>4410</t>
  </si>
  <si>
    <t>Podróże służbowe krajowe</t>
  </si>
  <si>
    <t>1 000,00</t>
  </si>
  <si>
    <t>4440</t>
  </si>
  <si>
    <t>Odpisy na zakładowy fundusz świadczeń socjalnych</t>
  </si>
  <si>
    <t>9 588,00</t>
  </si>
  <si>
    <t>100,00</t>
  </si>
  <si>
    <t>4700</t>
  </si>
  <si>
    <t xml:space="preserve">Szkolenia pracowników niebędących członkami korpusu służby cywilnej </t>
  </si>
  <si>
    <t>2 500,00</t>
  </si>
  <si>
    <t>6060</t>
  </si>
  <si>
    <t>Wydatki na zakupy inwestycyjne jednostek budżetowych</t>
  </si>
  <si>
    <t>75022</t>
  </si>
  <si>
    <t>Rady gmin (miast i miast na prawach powiatu)</t>
  </si>
  <si>
    <t>282 472,00</t>
  </si>
  <si>
    <t>3030</t>
  </si>
  <si>
    <t xml:space="preserve">Różne wydatki na rzecz osób fizycznych </t>
  </si>
  <si>
    <t>257 372,00</t>
  </si>
  <si>
    <t>13 000,00</t>
  </si>
  <si>
    <t>10 500,00</t>
  </si>
  <si>
    <t>1 300,00</t>
  </si>
  <si>
    <t>300,00</t>
  </si>
  <si>
    <t>4 818 767,00</t>
  </si>
  <si>
    <t>4 868 767,00</t>
  </si>
  <si>
    <t>7 962,00</t>
  </si>
  <si>
    <t>3 100 610,00</t>
  </si>
  <si>
    <t>205 000,00</t>
  </si>
  <si>
    <t>545 473,00</t>
  </si>
  <si>
    <t>85 875,00</t>
  </si>
  <si>
    <t>75 106,00</t>
  </si>
  <si>
    <t>181 316,00</t>
  </si>
  <si>
    <t>231 316,00</t>
  </si>
  <si>
    <t>67 200,00</t>
  </si>
  <si>
    <t>6 794,00</t>
  </si>
  <si>
    <t>8 120,00</t>
  </si>
  <si>
    <t>200 839,00</t>
  </si>
  <si>
    <t>4350</t>
  </si>
  <si>
    <t>Zakup usług dostępu do sieci Internet</t>
  </si>
  <si>
    <t>18 130,00</t>
  </si>
  <si>
    <t>4360</t>
  </si>
  <si>
    <t>Opłaty z tytułu zakupu usług telekomunikacyjnych świadczonych w ruchomej publicznej sieci telefonicznej</t>
  </si>
  <si>
    <t>11 500,00</t>
  </si>
  <si>
    <t>19 950,00</t>
  </si>
  <si>
    <t>4420</t>
  </si>
  <si>
    <t>Podróże służbowe zagraniczne</t>
  </si>
  <si>
    <t>48 450,00</t>
  </si>
  <si>
    <t>101 785,00</t>
  </si>
  <si>
    <t>500,00</t>
  </si>
  <si>
    <t>4610</t>
  </si>
  <si>
    <t>Koszty postępowania sądowego i prokuratorskiego</t>
  </si>
  <si>
    <t>4780</t>
  </si>
  <si>
    <t>Składki na Fundusz Emerytur Pomostowych</t>
  </si>
  <si>
    <t>557,00</t>
  </si>
  <si>
    <t>63 100,00</t>
  </si>
  <si>
    <t>75075</t>
  </si>
  <si>
    <t>Promocja jednostek samorządu terytorialnego</t>
  </si>
  <si>
    <t>116 500,00</t>
  </si>
  <si>
    <t>12 500,00</t>
  </si>
  <si>
    <t>23 700,00</t>
  </si>
  <si>
    <t>58 500,00</t>
  </si>
  <si>
    <t>75095</t>
  </si>
  <si>
    <t>200 485,00</t>
  </si>
  <si>
    <t>101 000,00</t>
  </si>
  <si>
    <t>4100</t>
  </si>
  <si>
    <t>Wynagrodzenia agencyjno-prowizyjne</t>
  </si>
  <si>
    <t>30 000,00</t>
  </si>
  <si>
    <t>310,00</t>
  </si>
  <si>
    <t>50,00</t>
  </si>
  <si>
    <t>5 225,00</t>
  </si>
  <si>
    <t>54 900,00</t>
  </si>
  <si>
    <t>3 447,00</t>
  </si>
  <si>
    <t>516,00</t>
  </si>
  <si>
    <t>84,00</t>
  </si>
  <si>
    <t>446 052,00</t>
  </si>
  <si>
    <t>75412</t>
  </si>
  <si>
    <t>Ochotnicze straże pożarne</t>
  </si>
  <si>
    <t>159 700,00</t>
  </si>
  <si>
    <t>7 200,00</t>
  </si>
  <si>
    <t>21 000,00</t>
  </si>
  <si>
    <t>5 250,00</t>
  </si>
  <si>
    <t>850,00</t>
  </si>
  <si>
    <t>34 500,00</t>
  </si>
  <si>
    <t>24 900,00</t>
  </si>
  <si>
    <t>5 600,00</t>
  </si>
  <si>
    <t>14 700,00</t>
  </si>
  <si>
    <t>3 600,00</t>
  </si>
  <si>
    <t>17 100,00</t>
  </si>
  <si>
    <t>266 952,00</t>
  </si>
  <si>
    <t>940,00</t>
  </si>
  <si>
    <t>191 980,00</t>
  </si>
  <si>
    <t>28 800,00</t>
  </si>
  <si>
    <t>4 850,00</t>
  </si>
  <si>
    <t>4 700,00</t>
  </si>
  <si>
    <t>60,00</t>
  </si>
  <si>
    <t>1 200,00</t>
  </si>
  <si>
    <t>1 100,00</t>
  </si>
  <si>
    <t>980,00</t>
  </si>
  <si>
    <t>3 310,00</t>
  </si>
  <si>
    <t>5 532,00</t>
  </si>
  <si>
    <t>75421</t>
  </si>
  <si>
    <t>Zarządzanie kryzysowe</t>
  </si>
  <si>
    <t>75495</t>
  </si>
  <si>
    <t>16 400,00</t>
  </si>
  <si>
    <t>3 400,00</t>
  </si>
  <si>
    <t>757</t>
  </si>
  <si>
    <t>Obsługa długu publicznego</t>
  </si>
  <si>
    <t>1 029 470,00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</si>
  <si>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</si>
  <si>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</si>
  <si>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</si>
  <si>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</si>
  <si>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1 716 553,00</t>
  </si>
  <si>
    <t>- 450 000,00</t>
  </si>
  <si>
    <t>1 266 553,00</t>
  </si>
  <si>
    <t>75818</t>
  </si>
  <si>
    <t>Rezerwy ogólne i celowe</t>
  </si>
  <si>
    <t>4810</t>
  </si>
  <si>
    <t>Rezerwy</t>
  </si>
  <si>
    <t>1 298 553,00</t>
  </si>
  <si>
    <t>848 553,00</t>
  </si>
  <si>
    <t>6800</t>
  </si>
  <si>
    <t>Rezerwy na inwestycje i zakupy inwestycyjne</t>
  </si>
  <si>
    <t>418 000,00</t>
  </si>
  <si>
    <t>27 941 410,00</t>
  </si>
  <si>
    <t>12 196 385,00</t>
  </si>
  <si>
    <t>2590</t>
  </si>
  <si>
    <t>Dotacja podmiotowa z budżetu dla publicznej jednostki systemu oświaty prowadzonej przez osobę prawną inną niż jednostka samorządu terytorialnego lub przez osobę fizyczną</t>
  </si>
  <si>
    <t>863 248,00</t>
  </si>
  <si>
    <t>200 800,00</t>
  </si>
  <si>
    <t>7 413 395,00</t>
  </si>
  <si>
    <t>635 779,00</t>
  </si>
  <si>
    <t>1 226 490,00</t>
  </si>
  <si>
    <t>181 901,00</t>
  </si>
  <si>
    <t>12 924,00</t>
  </si>
  <si>
    <t>380 431,00</t>
  </si>
  <si>
    <t>4230</t>
  </si>
  <si>
    <t>Zakup leków, wyrobów medycznych i produktów biobójczych</t>
  </si>
  <si>
    <t>1 532,00</t>
  </si>
  <si>
    <t>4240</t>
  </si>
  <si>
    <t>Zakup pomocy naukowych, dydaktycznych i książek</t>
  </si>
  <si>
    <t>57 014,00</t>
  </si>
  <si>
    <t>510 114,00</t>
  </si>
  <si>
    <t>51 171,00</t>
  </si>
  <si>
    <t>12 230,00</t>
  </si>
  <si>
    <t>143 162,00</t>
  </si>
  <si>
    <t>7 726,00</t>
  </si>
  <si>
    <t>432,00</t>
  </si>
  <si>
    <t>11 782,00</t>
  </si>
  <si>
    <t>4390</t>
  </si>
  <si>
    <t>Zakup usług obejmujących wykonanie ekspertyz, analiz i opinii</t>
  </si>
  <si>
    <t>1 800,00</t>
  </si>
  <si>
    <t>13 391,00</t>
  </si>
  <si>
    <t>4 827,00</t>
  </si>
  <si>
    <t>462 180,00</t>
  </si>
  <si>
    <t>4 056,00</t>
  </si>
  <si>
    <t>80103</t>
  </si>
  <si>
    <t>Oddziały przedszkolne w szkołach podstawowych</t>
  </si>
  <si>
    <t>702 562,00</t>
  </si>
  <si>
    <t>81 664,00</t>
  </si>
  <si>
    <t>27 594,00</t>
  </si>
  <si>
    <t>383 454,00</t>
  </si>
  <si>
    <t>33 062,00</t>
  </si>
  <si>
    <t>68 460,00</t>
  </si>
  <si>
    <t>8 742,00</t>
  </si>
  <si>
    <t>19 339,00</t>
  </si>
  <si>
    <t>32 091,00</t>
  </si>
  <si>
    <t>2 661,00</t>
  </si>
  <si>
    <t>7 910,00</t>
  </si>
  <si>
    <t>772,00</t>
  </si>
  <si>
    <t>192,00</t>
  </si>
  <si>
    <t>4 004,00</t>
  </si>
  <si>
    <t>1 231,00</t>
  </si>
  <si>
    <t>31 086,00</t>
  </si>
  <si>
    <t>5 308 227,00</t>
  </si>
  <si>
    <t>Dotacje celowe przekazane gminie na zadania bieżące realizowane na podstawie porozumień (umów) między jednostkami samorządu terytorialnego</t>
  </si>
  <si>
    <t>16 520,00</t>
  </si>
  <si>
    <t>2540</t>
  </si>
  <si>
    <t>Dotacja podmiotowa z budżetu dla niepublicznej jednostki systemu oświaty</t>
  </si>
  <si>
    <t>161 304,00</t>
  </si>
  <si>
    <t>41 343,00</t>
  </si>
  <si>
    <t>3 031 247,00</t>
  </si>
  <si>
    <t>253 176,00</t>
  </si>
  <si>
    <t>487 251,00</t>
  </si>
  <si>
    <t>68 400,00</t>
  </si>
  <si>
    <t>7 605,00</t>
  </si>
  <si>
    <t>97 534,00</t>
  </si>
  <si>
    <t>4220</t>
  </si>
  <si>
    <t>Zakup środków żywności</t>
  </si>
  <si>
    <t>458 281,00</t>
  </si>
  <si>
    <t>9 811,00</t>
  </si>
  <si>
    <t>306 979,00</t>
  </si>
  <si>
    <t>51 774,00</t>
  </si>
  <si>
    <t>8 623,00</t>
  </si>
  <si>
    <t>78 415,00</t>
  </si>
  <si>
    <t>3 313,00</t>
  </si>
  <si>
    <t>10 317,00</t>
  </si>
  <si>
    <t>3 051,00</t>
  </si>
  <si>
    <t>2 356,00</t>
  </si>
  <si>
    <t>210 067,00</t>
  </si>
  <si>
    <t>860,00</t>
  </si>
  <si>
    <t>8 736 218,00</t>
  </si>
  <si>
    <t>406 316,00</t>
  </si>
  <si>
    <t>49 131,00</t>
  </si>
  <si>
    <t>3 913 537,00</t>
  </si>
  <si>
    <t>330 259,00</t>
  </si>
  <si>
    <t>664 489,00</t>
  </si>
  <si>
    <t>92 961,00</t>
  </si>
  <si>
    <t>10 007,00</t>
  </si>
  <si>
    <t>177 379,00</t>
  </si>
  <si>
    <t>1 521,00</t>
  </si>
  <si>
    <t>25 904,00</t>
  </si>
  <si>
    <t>317 062,00</t>
  </si>
  <si>
    <t>37 603,00</t>
  </si>
  <si>
    <t>3 688,00</t>
  </si>
  <si>
    <t>62 301,00</t>
  </si>
  <si>
    <t>2 600,00</t>
  </si>
  <si>
    <t>5 125,00</t>
  </si>
  <si>
    <t>8 243,00</t>
  </si>
  <si>
    <t>2 163,00</t>
  </si>
  <si>
    <t>234 832,00</t>
  </si>
  <si>
    <t>1 097,00</t>
  </si>
  <si>
    <t>2 390 000,00</t>
  </si>
  <si>
    <t>80113</t>
  </si>
  <si>
    <t>Dowożenie uczniów do szkół</t>
  </si>
  <si>
    <t>413 200,00</t>
  </si>
  <si>
    <t>3 500,00</t>
  </si>
  <si>
    <t>600,00</t>
  </si>
  <si>
    <t>38 000,00</t>
  </si>
  <si>
    <t>299 100,00</t>
  </si>
  <si>
    <t>80146</t>
  </si>
  <si>
    <t>Dokształcanie i doskonalenie nauczycieli</t>
  </si>
  <si>
    <t>124 720,00</t>
  </si>
  <si>
    <t>263,00</t>
  </si>
  <si>
    <t>29 094,00</t>
  </si>
  <si>
    <t>6 632,00</t>
  </si>
  <si>
    <t>35 726,00</t>
  </si>
  <si>
    <t>28 747,00</t>
  </si>
  <si>
    <t>66 616,00</t>
  </si>
  <si>
    <t>- 6 632,00</t>
  </si>
  <si>
    <t>59 984,00</t>
  </si>
  <si>
    <t>249 987,00</t>
  </si>
  <si>
    <t>170,00</t>
  </si>
  <si>
    <t>102 275,00</t>
  </si>
  <si>
    <t>8 946,00</t>
  </si>
  <si>
    <t>16 008,00</t>
  </si>
  <si>
    <t>2 201,00</t>
  </si>
  <si>
    <t>3 634,00</t>
  </si>
  <si>
    <t>4 582,00</t>
  </si>
  <si>
    <t>106 289,00</t>
  </si>
  <si>
    <t>72,00</t>
  </si>
  <si>
    <t>5 810,00</t>
  </si>
  <si>
    <t>80195</t>
  </si>
  <si>
    <t>210 111,00</t>
  </si>
  <si>
    <t>1 540,00</t>
  </si>
  <si>
    <t>205 571,00</t>
  </si>
  <si>
    <t>851</t>
  </si>
  <si>
    <t>Ochrona zdrowia</t>
  </si>
  <si>
    <t>159 378,00</t>
  </si>
  <si>
    <t>189 378,00</t>
  </si>
  <si>
    <t>85153</t>
  </si>
  <si>
    <t>Zwalczanie narkomanii</t>
  </si>
  <si>
    <t>85154</t>
  </si>
  <si>
    <t>Przeciwdziałanie alkoholizmowi</t>
  </si>
  <si>
    <t>144 378,00</t>
  </si>
  <si>
    <t>174 378,00</t>
  </si>
  <si>
    <t>2 180,00</t>
  </si>
  <si>
    <t>27 820,00</t>
  </si>
  <si>
    <t>1 858,00</t>
  </si>
  <si>
    <t>34 300,00</t>
  </si>
  <si>
    <t>14 000,00</t>
  </si>
  <si>
    <t>84 720,00</t>
  </si>
  <si>
    <t>85195</t>
  </si>
  <si>
    <t>13 280 998,00</t>
  </si>
  <si>
    <t>13 285 498,00</t>
  </si>
  <si>
    <t>85206</t>
  </si>
  <si>
    <t>Wspieranie rodziny</t>
  </si>
  <si>
    <t>6 205,00</t>
  </si>
  <si>
    <t>3110</t>
  </si>
  <si>
    <t>Świadczenia społeczne</t>
  </si>
  <si>
    <t>2 425,00</t>
  </si>
  <si>
    <t>3 780,00</t>
  </si>
  <si>
    <t>6 940 285,00</t>
  </si>
  <si>
    <t>1 131,00</t>
  </si>
  <si>
    <t>6 525 519,00</t>
  </si>
  <si>
    <t>196 345,00</t>
  </si>
  <si>
    <t>14 500,00</t>
  </si>
  <si>
    <t>113 368,00</t>
  </si>
  <si>
    <t>5 421,00</t>
  </si>
  <si>
    <t>9 000,00</t>
  </si>
  <si>
    <t>10 300,00</t>
  </si>
  <si>
    <t>41 800,00</t>
  </si>
  <si>
    <t>2 800,00</t>
  </si>
  <si>
    <t>2 069,00</t>
  </si>
  <si>
    <t>82 584,00</t>
  </si>
  <si>
    <t>4130</t>
  </si>
  <si>
    <t>Składki na ubezpieczenie zdrowotne</t>
  </si>
  <si>
    <t>2 078 076,00</t>
  </si>
  <si>
    <t>85215</t>
  </si>
  <si>
    <t>Dodatki mieszkaniowe</t>
  </si>
  <si>
    <t>1 030 000,00</t>
  </si>
  <si>
    <t>1 029 900,00</t>
  </si>
  <si>
    <t>537 000,00</t>
  </si>
  <si>
    <t>1 518 328,00</t>
  </si>
  <si>
    <t>1 521 328,00</t>
  </si>
  <si>
    <t>6 575,00</t>
  </si>
  <si>
    <t>766 745,00</t>
  </si>
  <si>
    <t>64 474,00</t>
  </si>
  <si>
    <t>129 069,00</t>
  </si>
  <si>
    <t>16 586,00</t>
  </si>
  <si>
    <t>8 940,00</t>
  </si>
  <si>
    <t>39 616,00</t>
  </si>
  <si>
    <t>24 710,00</t>
  </si>
  <si>
    <t>1 600,00</t>
  </si>
  <si>
    <t>2 115,00</t>
  </si>
  <si>
    <t>120 237,00</t>
  </si>
  <si>
    <t>3 002,00</t>
  </si>
  <si>
    <t>732,00</t>
  </si>
  <si>
    <t>6 560,00</t>
  </si>
  <si>
    <t>72 051,00</t>
  </si>
  <si>
    <t>15 600,00</t>
  </si>
  <si>
    <t>1 380,00</t>
  </si>
  <si>
    <t>29 736,00</t>
  </si>
  <si>
    <t>85228</t>
  </si>
  <si>
    <t>Usługi opiekuńcze i specjalistyczne usługi opiekuńcze</t>
  </si>
  <si>
    <t>216 000,00</t>
  </si>
  <si>
    <t>872 520,00</t>
  </si>
  <si>
    <t>874 020,00</t>
  </si>
  <si>
    <t>867 000,00</t>
  </si>
  <si>
    <t>868 500,00</t>
  </si>
  <si>
    <t>5 520,00</t>
  </si>
  <si>
    <t>854</t>
  </si>
  <si>
    <t>Edukacyjna opieka wychowawcza</t>
  </si>
  <si>
    <t>931 655,00</t>
  </si>
  <si>
    <t>85401</t>
  </si>
  <si>
    <t>Świetlice szkolne</t>
  </si>
  <si>
    <t>583 620,00</t>
  </si>
  <si>
    <t>10 559,00</t>
  </si>
  <si>
    <t>420 460,00</t>
  </si>
  <si>
    <t>35 110,00</t>
  </si>
  <si>
    <t>65 480,00</t>
  </si>
  <si>
    <t>9 689,00</t>
  </si>
  <si>
    <t>2 756,00</t>
  </si>
  <si>
    <t>1 244,00</t>
  </si>
  <si>
    <t>163,00</t>
  </si>
  <si>
    <t>38 159,00</t>
  </si>
  <si>
    <t>85412</t>
  </si>
  <si>
    <t>Kolonie i obozy oraz inne formy wypoczynku dzieci i młodzieży szkolnej, a także szkolenia młodzieży</t>
  </si>
  <si>
    <t>17 650,00</t>
  </si>
  <si>
    <t>17 150,00</t>
  </si>
  <si>
    <t>85446</t>
  </si>
  <si>
    <t>85495</t>
  </si>
  <si>
    <t>330 385,00</t>
  </si>
  <si>
    <t>Dotacje celowe przekazane dla powiatu na zadania bieżące realizowane na podstawie porozumień (umów) między jednostkami samorządu terytorialnego</t>
  </si>
  <si>
    <t>3 017 071,00</t>
  </si>
  <si>
    <t>90001</t>
  </si>
  <si>
    <t>Gospodarka ściekowa i ochrona wód</t>
  </si>
  <si>
    <t>250 000,00</t>
  </si>
  <si>
    <t>80 000,00</t>
  </si>
  <si>
    <t>90002</t>
  </si>
  <si>
    <t>Gospodarka odpadami</t>
  </si>
  <si>
    <t>37 000,00</t>
  </si>
  <si>
    <t>90003</t>
  </si>
  <si>
    <t>Oczyszczanie miast i wsi</t>
  </si>
  <si>
    <t>848 780,00</t>
  </si>
  <si>
    <t>90004</t>
  </si>
  <si>
    <t>Utrzymanie zieleni w miastach i gminach</t>
  </si>
  <si>
    <t>254 291,00</t>
  </si>
  <si>
    <t>98 529,00</t>
  </si>
  <si>
    <t>97 112,00</t>
  </si>
  <si>
    <t>8 500,00</t>
  </si>
  <si>
    <t>90005</t>
  </si>
  <si>
    <t>Ochrona powietrza atmosferycznego i klimatu</t>
  </si>
  <si>
    <t>4520</t>
  </si>
  <si>
    <t>Opłaty na rzecz budżetów jednostek samorządu terytorialnego</t>
  </si>
  <si>
    <t>90013</t>
  </si>
  <si>
    <t>Schroniska dla zwierząt</t>
  </si>
  <si>
    <t>90015</t>
  </si>
  <si>
    <t>Oświetlenie ulic, placów i dróg</t>
  </si>
  <si>
    <t>895 000,00</t>
  </si>
  <si>
    <t>1 900,00</t>
  </si>
  <si>
    <t>685 000,00</t>
  </si>
  <si>
    <t>183 100,00</t>
  </si>
  <si>
    <t>25 000,00</t>
  </si>
  <si>
    <t>55 000,00</t>
  </si>
  <si>
    <t>3 016 710,00</t>
  </si>
  <si>
    <t>92109</t>
  </si>
  <si>
    <t>Domy i ośrodki kultury, świetlice i kluby</t>
  </si>
  <si>
    <t>1 446 710,00</t>
  </si>
  <si>
    <t>2480</t>
  </si>
  <si>
    <t>Dotacja podmiotowa z budżetu dla samorządowej instytucji kultury</t>
  </si>
  <si>
    <t>618 000,00</t>
  </si>
  <si>
    <t>28 192,00</t>
  </si>
  <si>
    <t>17 482,00</t>
  </si>
  <si>
    <t>6 336,00</t>
  </si>
  <si>
    <t>19 900,00</t>
  </si>
  <si>
    <t>756 800,00</t>
  </si>
  <si>
    <t>1 040 000,00</t>
  </si>
  <si>
    <t>92118</t>
  </si>
  <si>
    <t>Muzea</t>
  </si>
  <si>
    <t>513 000,00</t>
  </si>
  <si>
    <t>92195</t>
  </si>
  <si>
    <t>17 000,00</t>
  </si>
  <si>
    <t>926</t>
  </si>
  <si>
    <t>Kultura fizyczna</t>
  </si>
  <si>
    <t>342 427,00</t>
  </si>
  <si>
    <t>360 000,00</t>
  </si>
  <si>
    <t>702 427,00</t>
  </si>
  <si>
    <t>92601</t>
  </si>
  <si>
    <t>Obiekty sportowe</t>
  </si>
  <si>
    <t>92604</t>
  </si>
  <si>
    <t>Instytucje kultury fizycznej</t>
  </si>
  <si>
    <t>152 000,00</t>
  </si>
  <si>
    <t>135 000,00</t>
  </si>
  <si>
    <t>92605</t>
  </si>
  <si>
    <t>Zadania w zakresie kultury fizycznej</t>
  </si>
  <si>
    <t>97 290,00</t>
  </si>
  <si>
    <t>457 290,00</t>
  </si>
  <si>
    <t>347 000,00</t>
  </si>
  <si>
    <t>2 900,00</t>
  </si>
  <si>
    <t>3250</t>
  </si>
  <si>
    <t>Stypendia różne</t>
  </si>
  <si>
    <t>24 420,00</t>
  </si>
  <si>
    <t>11 320,00</t>
  </si>
  <si>
    <t>6 700,00</t>
  </si>
  <si>
    <t>92695</t>
  </si>
  <si>
    <t>33 137,00</t>
  </si>
  <si>
    <t>690,00</t>
  </si>
  <si>
    <t>19 957,00</t>
  </si>
  <si>
    <t>5 300,00</t>
  </si>
  <si>
    <t>2 620,00</t>
  </si>
  <si>
    <t>70,00</t>
  </si>
  <si>
    <t>61 198 688,00</t>
  </si>
  <si>
    <t>61 203 188,00</t>
  </si>
  <si>
    <t>Załącznik Nr 3</t>
  </si>
  <si>
    <t>do Zarządzenia Nr 23/12</t>
  </si>
  <si>
    <t xml:space="preserve">do Zarządzenia Nr 31/12 </t>
  </si>
  <si>
    <t>z dnia 29 lutego 2012 r.</t>
  </si>
  <si>
    <t xml:space="preserve">Dochody i wydatki związane z realizacją zadań z zakresu administracji rządowej i innych zadań zleconych gminie odrębnymi ustawami w 2012 roku </t>
  </si>
  <si>
    <t>1. Dochody</t>
  </si>
  <si>
    <t>dział</t>
  </si>
  <si>
    <t>rozdział</t>
  </si>
  <si>
    <t>nazwa</t>
  </si>
  <si>
    <t>plan</t>
  </si>
  <si>
    <t xml:space="preserve">Administracja publiczna </t>
  </si>
  <si>
    <t>urzędy wojewódzkie</t>
  </si>
  <si>
    <t>dotacje celowe otrzymane z budżetu państwa na realizację zadań bieżących z zakresu administracji rządowej oraz innych zadań zleconych gminie (związkom gmin) ustawami</t>
  </si>
  <si>
    <t>urzędy naczelnych organów władzy państwowej, kontroli i ochrony prawa</t>
  </si>
  <si>
    <t xml:space="preserve">Pomoc społeczna 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</si>
  <si>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</si>
  <si>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</si>
  <si>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ośrodki pomocy społecznej</t>
  </si>
  <si>
    <t>pozostała działalność</t>
  </si>
  <si>
    <t>razem</t>
  </si>
  <si>
    <t>2. Wydatki</t>
  </si>
  <si>
    <t>wynagrodzenia osobowe pracowników</t>
  </si>
  <si>
    <t>dodatkowe wynagrodzenie roczne</t>
  </si>
  <si>
    <t>skladki na ubezpieczenia społeczne</t>
  </si>
  <si>
    <t>składki na Fundusz Pracy</t>
  </si>
  <si>
    <t>odpisy na zakładowy fundusz świadczeń socjalnych</t>
  </si>
  <si>
    <t>świadczenia społeczne</t>
  </si>
  <si>
    <t>składki na ubezpieczenia zdrowotne</t>
  </si>
  <si>
    <t>Załacznik Nr 8</t>
  </si>
  <si>
    <t>Załacznik Nr 4</t>
  </si>
  <si>
    <t>do uchwały Nr XXII/151/12</t>
  </si>
  <si>
    <t>do Zarządzenia Nr 31/12</t>
  </si>
  <si>
    <t>Rady Miejskiej Trzcianki</t>
  </si>
  <si>
    <t>z dnia 19 marca 2012 r.</t>
  </si>
  <si>
    <t>Zestawienie planowanych kwot dotacji udzielanych z budżetu w 2012 roku jednostkom sektora finansów publicznych i jednostkom spoza sektora finansów publicznych</t>
  </si>
  <si>
    <t>Dotacje na zadanie bieżące</t>
  </si>
  <si>
    <t>1. Dotacje dla jednostek sektora finansów publicznych</t>
  </si>
  <si>
    <t>Nazwa jednostki</t>
  </si>
  <si>
    <t>Zakres dotacji</t>
  </si>
  <si>
    <t xml:space="preserve">Rodzaj </t>
  </si>
  <si>
    <t>Kwota dotacji</t>
  </si>
  <si>
    <t>zmiana</t>
  </si>
  <si>
    <t>plan 
przed zmianą</t>
  </si>
  <si>
    <t>plan 
po zmianach</t>
  </si>
  <si>
    <t>Gmina Piła</t>
  </si>
  <si>
    <t>refundacja kosztów ponoszonych przez gminę Piła na dzieci będące mieszkańcami gminy Trzcianka a uczęszczające do pilskich niepublicznych przedszkoli</t>
  </si>
  <si>
    <t>celowa</t>
  </si>
  <si>
    <t>Starostwo Powiatu Czarnkowsko - Trzcianeckiego</t>
  </si>
  <si>
    <t>utrzymanie hali widowiskowo - sportowej przy L.O. w Trzciance</t>
  </si>
  <si>
    <t>doposażenie oraz remont hali widowiskowo sportowej przy L.O. w Trzciance</t>
  </si>
  <si>
    <t>utrzymanie pracownika ZNP</t>
  </si>
  <si>
    <t>II Memoriał szachowy im. Ferdynanda Dziedzica</t>
  </si>
  <si>
    <t>Trzcianecki Dom Kultury</t>
  </si>
  <si>
    <t>działalność instytucji kultury</t>
  </si>
  <si>
    <t>podmiotowa</t>
  </si>
  <si>
    <t>Biblioteka Publiczna Miasta i Gminy im. Kazimiery Iłłakowiczówny</t>
  </si>
  <si>
    <t>działalność instytucji kultury - porozumienie</t>
  </si>
  <si>
    <t>Muzeum Ziemi Nadnoteckiej im. Wiktora Stachowiaka</t>
  </si>
  <si>
    <t>2. Dotacje dla jednostek spoza sektora finansów publicznych</t>
  </si>
  <si>
    <t>Rejonowy Związek Spółek Wodnych w Trzciance</t>
  </si>
  <si>
    <t>konserwacje i remonty rowów melioracyjnych będących własnością gminy Trzcianka</t>
  </si>
  <si>
    <t>WOPR Poznań Drużyna "Anioły" Trzcianka</t>
  </si>
  <si>
    <t>organizacja i udział w imprezach turystyki aktywnej</t>
  </si>
  <si>
    <t>ZHP Trzcianka (XVII Zlot Turystyczny)</t>
  </si>
  <si>
    <t>ZHP Trzcianka (XXI Rajd Pajęczyna)</t>
  </si>
  <si>
    <t>Klub Sportowy TSD Sport</t>
  </si>
  <si>
    <t>Stowarzyszenie Rozwoju Wsi Rychlik</t>
  </si>
  <si>
    <t xml:space="preserve">Zespół Szkół Katolickich im. św. Siostry Faustyny w Trzciance  </t>
  </si>
  <si>
    <t>prowadzenie Publicznej Katolickiej Szkoły Podstawowej</t>
  </si>
  <si>
    <t xml:space="preserve">Zespół Szkół Katolickich im. Św. Siostry Faustyny w Trzciance  </t>
  </si>
  <si>
    <t>prowadzenie Oddziału Przedszkolnego przy Publicznej Katolickiej Szkole Podstawowej</t>
  </si>
  <si>
    <t>prowadzenie Katolickiego Publicznego Gimnazjum</t>
  </si>
  <si>
    <t>Punkt Przedszkolny "SŁONECZKO"</t>
  </si>
  <si>
    <t>prowadzenie niepublicznego punktu przedszkolnego</t>
  </si>
  <si>
    <t xml:space="preserve">Punkt Przedszkolny "Wesoła farma" </t>
  </si>
  <si>
    <t>Punkt Przedszkolny "Educhatka"</t>
  </si>
  <si>
    <t>Caritas Parafii p.w. Św. J. Chrzciciela</t>
  </si>
  <si>
    <t xml:space="preserve">prowadzenie świetlic wychowawczych </t>
  </si>
  <si>
    <t>prowadzenie świetlic wychowawczych</t>
  </si>
  <si>
    <t>prowadzenie zajęc terningowych na terenie miasta i gminy Trzcianka oraz udział w zawodach i rozgrywkach sportowych</t>
  </si>
  <si>
    <t>Oddział Regionalny Olimpiady Specjalne - Sekcja "Olimpijczyk" Trzcianka</t>
  </si>
  <si>
    <t>propagowanie kultury fizycznej i sportu wśród dzieci i młodzieży niepełnosprawnej zamieszkałej na terenie miasta i gminy Trzcianka</t>
  </si>
  <si>
    <t>UKS "Relax" przy SP 2 Trzcianka</t>
  </si>
  <si>
    <t>organizacja zajęć ogólnorozwojowych z elementami współzawodnictwa sportowego prowadzonych w gminnych szkołach przez uczniowskie kluby sportowe</t>
  </si>
  <si>
    <t>UKS "Dysk" przy SP 3 Trzcianka</t>
  </si>
  <si>
    <t>UKS "Forma" przy G-1 Trzcianka</t>
  </si>
  <si>
    <t>UKS "G-2" przy G-2 Trzcianka</t>
  </si>
  <si>
    <t>MKS przy MDK w Trzciance</t>
  </si>
  <si>
    <t>MKS "Lubuszanin" Trzcianka</t>
  </si>
  <si>
    <t>UKS Biała</t>
  </si>
  <si>
    <t xml:space="preserve">UKS "Kajak" Trzcianka </t>
  </si>
  <si>
    <t>Gminne Stowarzyszenie Ludowych Zespołów Sporotowych Trzcianka</t>
  </si>
  <si>
    <t>organizacja imprez, zawodów i rozgrywek sportowych</t>
  </si>
  <si>
    <t>Polska Federacja Podnoszenia Ciężarów "Masters"</t>
  </si>
  <si>
    <t xml:space="preserve">Podsumowanie I. </t>
  </si>
  <si>
    <t>Załącznik Nr 5</t>
  </si>
  <si>
    <t>do Uchwały Nr XXII/151/12</t>
  </si>
  <si>
    <t>z dnia 19 marca2012 r.</t>
  </si>
  <si>
    <t xml:space="preserve">Plan na 2012 rok dochodów z tytułu opłat za wydawanie zezwoleń na sprzedaż napojów alkoholowych oraz wydatków na realizację zadań określonych w programie profilaktyki i rozwiązywania problemów alkoholowych oraz programu przeciwdziałania narkomanii </t>
  </si>
  <si>
    <t xml:space="preserve">Dochody z tytułu opłat za wydawanie zezwoleń na sprzedaż napojów alkoholowych </t>
  </si>
  <si>
    <t>plan przed zmianą</t>
  </si>
  <si>
    <t>Dochody od osób prawnych, od osób fizycznych i od innych jednostek nie posiadających osobowości prawnej</t>
  </si>
  <si>
    <t xml:space="preserve">wpływy z innych opłat stanowiacych dochody jednostek samorządu terytorialnego na podstawie ustaw </t>
  </si>
  <si>
    <t>wpływy z opłat za wydawanie zezwoleń na sprzedaż napojów alkoholowych</t>
  </si>
  <si>
    <t>Wydatki na realizację zadań określonych w programie profilaktyki i rozwiązywania problemów alkoholowych oraz programu przeciwdziałania narkomanii</t>
  </si>
  <si>
    <t>rezerwy ogólne i celowe</t>
  </si>
  <si>
    <t xml:space="preserve">rezerwy </t>
  </si>
  <si>
    <t xml:space="preserve">      Ochrona zdrowia</t>
  </si>
  <si>
    <t>zwalczanie narkomanii</t>
  </si>
  <si>
    <t xml:space="preserve">zakup materiałów i wyposażenia </t>
  </si>
  <si>
    <t>przeciwdziałanie alkoholizmowi</t>
  </si>
  <si>
    <t>dotacje celowe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</si>
  <si>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</si>
  <si>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składki na ubezpieczenia społeczne</t>
  </si>
  <si>
    <t xml:space="preserve">wynagrodzenia bezosobowe </t>
  </si>
  <si>
    <t>zakup środków żywności</t>
  </si>
  <si>
    <t>zakup usług pozostałych</t>
  </si>
  <si>
    <t>podróże służbowe krajowe</t>
  </si>
  <si>
    <t>wydatki inwestycyjne jednostek budżetowych</t>
  </si>
  <si>
    <t>zakup usług zdrowotnych</t>
  </si>
  <si>
    <t>zakup usług dostępu do sieci Internet</t>
  </si>
  <si>
    <t>opłaty z tytułu zakupu usług telekomunikacyjnych świadczonej w stacjonarnej publicznej sieci telefonicznej</t>
  </si>
  <si>
    <t>opłaty za administrowanie i czynsze za budynki, lokale i pomieszczenia garażowe</t>
  </si>
  <si>
    <t>koszty postępowania sądowego i prokuratorskiego</t>
  </si>
  <si>
    <t>szkolenia pracowników niebędących członkami korpusu służby cywilnej</t>
  </si>
  <si>
    <t>Kultura fizyczna i sport</t>
  </si>
  <si>
    <t>zadania w zakresie kultury fizycznej i sportu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</si>
</sst>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.00_ ;\-#,##0.00\ "/>
  </numFmts>
  <fonts count="19">
    <font>
      <sz val="10"/>
      <name val="Arial CE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 CE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41">
    <xf numFmtId="164" fontId="0" fillId="0" borderId="0" xfId="0" applyAlignment="1">
      <alignment/>
    </xf>
    <xf numFmtId="164" fontId="3" fillId="0" borderId="0" xfId="2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Alignment="1">
      <alignment vertical="center"/>
    </xf>
    <xf numFmtId="166" fontId="5" fillId="0" borderId="0" xfId="20" applyNumberFormat="1" applyFont="1" applyFill="1" applyBorder="1" applyAlignment="1" applyProtection="1">
      <alignment horizontal="left" vertical="top"/>
      <protection locked="0"/>
    </xf>
    <xf numFmtId="166" fontId="3" fillId="0" borderId="0" xfId="20" applyNumberFormat="1" applyFont="1" applyFill="1" applyBorder="1" applyAlignment="1" applyProtection="1">
      <alignment horizontal="left" vertical="top" wrapText="1"/>
      <protection locked="0"/>
    </xf>
    <xf numFmtId="166" fontId="6" fillId="0" borderId="1" xfId="2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2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20" applyNumberFormat="1" applyFont="1" applyFill="1" applyBorder="1" applyAlignment="1" applyProtection="1">
      <alignment horizontal="left" vertical="center" wrapText="1"/>
      <protection locked="0"/>
    </xf>
    <xf numFmtId="166" fontId="7" fillId="0" borderId="1" xfId="20" applyNumberFormat="1" applyFont="1" applyFill="1" applyBorder="1" applyAlignment="1" applyProtection="1">
      <alignment horizontal="right" vertical="center" wrapText="1"/>
      <protection locked="0"/>
    </xf>
    <xf numFmtId="166" fontId="8" fillId="0" borderId="2" xfId="20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2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20" applyNumberFormat="1" applyFont="1" applyFill="1" applyBorder="1" applyAlignment="1" applyProtection="1">
      <alignment horizontal="center" vertical="center" wrapText="1"/>
      <protection locked="0"/>
    </xf>
    <xf numFmtId="166" fontId="9" fillId="0" borderId="1" xfId="20" applyNumberFormat="1" applyFont="1" applyFill="1" applyBorder="1" applyAlignment="1" applyProtection="1">
      <alignment horizontal="left" vertical="center" wrapText="1"/>
      <protection locked="0"/>
    </xf>
    <xf numFmtId="166" fontId="9" fillId="0" borderId="1" xfId="20" applyNumberFormat="1" applyFont="1" applyFill="1" applyBorder="1" applyAlignment="1" applyProtection="1">
      <alignment horizontal="right" vertical="center" wrapText="1"/>
      <protection locked="0"/>
    </xf>
    <xf numFmtId="166" fontId="9" fillId="0" borderId="2" xfId="2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20" applyNumberFormat="1" applyFont="1" applyFill="1" applyBorder="1" applyAlignment="1" applyProtection="1">
      <alignment horizontal="right" vertical="center" wrapText="1"/>
      <protection locked="0"/>
    </xf>
    <xf numFmtId="166" fontId="10" fillId="0" borderId="3" xfId="20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20" applyNumberFormat="1" applyFont="1" applyFill="1" applyBorder="1" applyAlignment="1" applyProtection="1">
      <alignment horizontal="left"/>
      <protection locked="0"/>
    </xf>
    <xf numFmtId="166" fontId="2" fillId="2" borderId="0" xfId="20" applyNumberFormat="1" applyFill="1" applyBorder="1" applyAlignment="1" applyProtection="1">
      <alignment horizontal="center" vertical="center" wrapText="1"/>
      <protection locked="0"/>
    </xf>
    <xf numFmtId="166" fontId="2" fillId="0" borderId="0" xfId="20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20" applyNumberFormat="1" applyFont="1" applyFill="1" applyBorder="1" applyAlignment="1" applyProtection="1">
      <alignment horizontal="left" vertical="center"/>
      <protection locked="0"/>
    </xf>
    <xf numFmtId="166" fontId="3" fillId="0" borderId="0" xfId="20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20" applyNumberFormat="1" applyFont="1" applyFill="1" applyBorder="1" applyAlignment="1" applyProtection="1">
      <alignment horizontal="left" vertical="center"/>
      <protection locked="0"/>
    </xf>
    <xf numFmtId="166" fontId="10" fillId="0" borderId="1" xfId="2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5" fontId="11" fillId="0" borderId="0" xfId="0" applyNumberFormat="1" applyFont="1" applyFill="1" applyAlignment="1">
      <alignment vertical="center"/>
    </xf>
    <xf numFmtId="164" fontId="12" fillId="0" borderId="0" xfId="0" applyFont="1" applyFill="1" applyBorder="1" applyAlignment="1">
      <alignment horizontal="center" vertical="center" wrapText="1"/>
    </xf>
    <xf numFmtId="164" fontId="13" fillId="0" borderId="4" xfId="0" applyFont="1" applyFill="1" applyBorder="1" applyAlignment="1">
      <alignment horizontal="left" vertical="center"/>
    </xf>
    <xf numFmtId="164" fontId="13" fillId="0" borderId="4" xfId="0" applyFont="1" applyFill="1" applyBorder="1" applyAlignment="1">
      <alignment horizontal="center" vertical="center" wrapText="1"/>
    </xf>
    <xf numFmtId="164" fontId="13" fillId="0" borderId="4" xfId="0" applyFont="1" applyFill="1" applyBorder="1" applyAlignment="1">
      <alignment horizontal="left" vertical="center" wrapText="1"/>
    </xf>
    <xf numFmtId="164" fontId="11" fillId="0" borderId="0" xfId="0" applyFont="1" applyAlignment="1">
      <alignment/>
    </xf>
    <xf numFmtId="164" fontId="13" fillId="2" borderId="1" xfId="0" applyFont="1" applyFill="1" applyBorder="1" applyAlignment="1">
      <alignment horizontal="center" vertical="center" wrapText="1"/>
    </xf>
    <xf numFmtId="164" fontId="13" fillId="2" borderId="3" xfId="0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left" vertical="center" wrapText="1" indent="1"/>
    </xf>
    <xf numFmtId="167" fontId="13" fillId="2" borderId="1" xfId="0" applyNumberFormat="1" applyFont="1" applyFill="1" applyBorder="1" applyAlignment="1">
      <alignment horizontal="right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left" vertical="center" wrapText="1" indent="1"/>
    </xf>
    <xf numFmtId="167" fontId="11" fillId="2" borderId="1" xfId="0" applyNumberFormat="1" applyFont="1" applyFill="1" applyBorder="1" applyAlignment="1">
      <alignment horizontal="right" vertical="center"/>
    </xf>
    <xf numFmtId="164" fontId="11" fillId="2" borderId="3" xfId="0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center" vertical="center"/>
    </xf>
    <xf numFmtId="164" fontId="13" fillId="2" borderId="3" xfId="0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right" vertical="center"/>
    </xf>
    <xf numFmtId="164" fontId="11" fillId="0" borderId="1" xfId="0" applyFont="1" applyFill="1" applyBorder="1" applyAlignment="1">
      <alignment horizontal="center" vertical="center"/>
    </xf>
    <xf numFmtId="164" fontId="11" fillId="0" borderId="3" xfId="0" applyFont="1" applyFill="1" applyBorder="1" applyAlignment="1">
      <alignment horizontal="center" vertical="center"/>
    </xf>
    <xf numFmtId="164" fontId="11" fillId="0" borderId="5" xfId="0" applyFont="1" applyFill="1" applyBorder="1" applyAlignment="1">
      <alignment horizontal="left" vertical="center" wrapText="1" indent="1"/>
    </xf>
    <xf numFmtId="167" fontId="11" fillId="2" borderId="1" xfId="0" applyNumberFormat="1" applyFont="1" applyFill="1" applyBorder="1" applyAlignment="1">
      <alignment horizontal="right" vertical="center" wrapText="1"/>
    </xf>
    <xf numFmtId="164" fontId="11" fillId="2" borderId="0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 wrapText="1"/>
    </xf>
    <xf numFmtId="164" fontId="13" fillId="2" borderId="4" xfId="0" applyFont="1" applyFill="1" applyBorder="1" applyAlignment="1">
      <alignment horizontal="left" vertical="center"/>
    </xf>
    <xf numFmtId="164" fontId="13" fillId="2" borderId="4" xfId="0" applyFont="1" applyFill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1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right" vertical="center"/>
    </xf>
    <xf numFmtId="164" fontId="13" fillId="0" borderId="0" xfId="0" applyFont="1" applyAlignment="1">
      <alignment/>
    </xf>
    <xf numFmtId="164" fontId="11" fillId="2" borderId="5" xfId="0" applyFont="1" applyFill="1" applyBorder="1" applyAlignment="1">
      <alignment horizontal="left" vertical="center" wrapText="1" indent="1"/>
    </xf>
    <xf numFmtId="164" fontId="13" fillId="0" borderId="6" xfId="0" applyFont="1" applyFill="1" applyBorder="1" applyAlignment="1">
      <alignment horizontal="center" vertical="center" wrapText="1"/>
    </xf>
    <xf numFmtId="164" fontId="13" fillId="0" borderId="6" xfId="0" applyFont="1" applyFill="1" applyBorder="1" applyAlignment="1">
      <alignment horizontal="center" vertical="center"/>
    </xf>
    <xf numFmtId="164" fontId="13" fillId="0" borderId="7" xfId="0" applyFont="1" applyFill="1" applyBorder="1" applyAlignment="1">
      <alignment horizontal="center" vertical="center"/>
    </xf>
    <xf numFmtId="164" fontId="13" fillId="2" borderId="5" xfId="0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right" vertical="center"/>
    </xf>
    <xf numFmtId="164" fontId="14" fillId="0" borderId="0" xfId="0" applyFont="1" applyFill="1" applyBorder="1" applyAlignment="1">
      <alignment horizontal="center" vertical="center" wrapText="1"/>
    </xf>
    <xf numFmtId="164" fontId="12" fillId="0" borderId="0" xfId="0" applyFont="1" applyFill="1" applyAlignment="1">
      <alignment horizontal="left" vertical="center"/>
    </xf>
    <xf numFmtId="164" fontId="15" fillId="0" borderId="0" xfId="0" applyFont="1" applyAlignment="1">
      <alignment/>
    </xf>
    <xf numFmtId="164" fontId="12" fillId="0" borderId="4" xfId="0" applyFont="1" applyFill="1" applyBorder="1" applyAlignment="1">
      <alignment horizontal="left" vertical="center"/>
    </xf>
    <xf numFmtId="164" fontId="16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11" fillId="0" borderId="8" xfId="0" applyFont="1" applyFill="1" applyBorder="1" applyAlignment="1">
      <alignment horizontal="left" vertical="center" wrapText="1"/>
    </xf>
    <xf numFmtId="164" fontId="11" fillId="0" borderId="7" xfId="0" applyFont="1" applyFill="1" applyBorder="1" applyAlignment="1">
      <alignment horizontal="left" vertical="center"/>
    </xf>
    <xf numFmtId="165" fontId="11" fillId="0" borderId="3" xfId="0" applyNumberFormat="1" applyFont="1" applyFill="1" applyBorder="1" applyAlignment="1">
      <alignment horizontal="right" vertical="center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1" xfId="0" applyFont="1" applyFill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right" vertical="center"/>
    </xf>
    <xf numFmtId="164" fontId="11" fillId="0" borderId="5" xfId="0" applyFont="1" applyFill="1" applyBorder="1" applyAlignment="1">
      <alignment horizontal="left" vertical="center" wrapText="1"/>
    </xf>
    <xf numFmtId="164" fontId="4" fillId="0" borderId="5" xfId="0" applyFont="1" applyFill="1" applyBorder="1" applyAlignment="1">
      <alignment horizontal="center" vertical="center"/>
    </xf>
    <xf numFmtId="164" fontId="4" fillId="0" borderId="9" xfId="0" applyFont="1" applyFill="1" applyBorder="1" applyAlignment="1">
      <alignment horizontal="center" vertical="center"/>
    </xf>
    <xf numFmtId="164" fontId="4" fillId="0" borderId="9" xfId="0" applyFont="1" applyFill="1" applyBorder="1" applyAlignment="1">
      <alignment horizontal="left" vertical="center"/>
    </xf>
    <xf numFmtId="164" fontId="16" fillId="0" borderId="1" xfId="0" applyFont="1" applyFill="1" applyBorder="1" applyAlignment="1">
      <alignment horizontal="left" vertical="center"/>
    </xf>
    <xf numFmtId="165" fontId="16" fillId="0" borderId="1" xfId="0" applyNumberFormat="1" applyFont="1" applyFill="1" applyBorder="1" applyAlignment="1">
      <alignment horizontal="right" vertical="center"/>
    </xf>
    <xf numFmtId="164" fontId="4" fillId="0" borderId="0" xfId="0" applyFont="1" applyAlignment="1">
      <alignment/>
    </xf>
    <xf numFmtId="164" fontId="12" fillId="0" borderId="5" xfId="0" applyFont="1" applyFill="1" applyBorder="1" applyAlignment="1">
      <alignment horizontal="left" vertical="center"/>
    </xf>
    <xf numFmtId="164" fontId="12" fillId="0" borderId="9" xfId="0" applyFont="1" applyFill="1" applyBorder="1" applyAlignment="1">
      <alignment horizontal="left" vertical="center"/>
    </xf>
    <xf numFmtId="164" fontId="12" fillId="0" borderId="3" xfId="0" applyFont="1" applyFill="1" applyBorder="1" applyAlignment="1">
      <alignment horizontal="left" vertical="center"/>
    </xf>
    <xf numFmtId="164" fontId="15" fillId="0" borderId="0" xfId="0" applyFont="1" applyAlignment="1">
      <alignment/>
    </xf>
    <xf numFmtId="164" fontId="11" fillId="0" borderId="5" xfId="0" applyFont="1" applyFill="1" applyBorder="1" applyAlignment="1">
      <alignment horizontal="center" vertical="center"/>
    </xf>
    <xf numFmtId="164" fontId="11" fillId="0" borderId="3" xfId="0" applyFont="1" applyFill="1" applyBorder="1" applyAlignment="1">
      <alignment horizontal="left" vertical="center" wrapText="1"/>
    </xf>
    <xf numFmtId="164" fontId="11" fillId="0" borderId="9" xfId="0" applyFont="1" applyFill="1" applyBorder="1" applyAlignment="1">
      <alignment horizontal="left" vertical="center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left" vertical="center" wrapText="1"/>
    </xf>
    <xf numFmtId="164" fontId="11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vertical="center"/>
    </xf>
    <xf numFmtId="164" fontId="16" fillId="0" borderId="1" xfId="0" applyFont="1" applyBorder="1" applyAlignment="1">
      <alignment vertical="center"/>
    </xf>
    <xf numFmtId="165" fontId="16" fillId="0" borderId="1" xfId="0" applyNumberFormat="1" applyFont="1" applyBorder="1" applyAlignment="1">
      <alignment vertical="center"/>
    </xf>
    <xf numFmtId="164" fontId="17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right" vertical="center"/>
    </xf>
    <xf numFmtId="164" fontId="0" fillId="0" borderId="0" xfId="0" applyFont="1" applyAlignment="1">
      <alignment/>
    </xf>
    <xf numFmtId="164" fontId="17" fillId="0" borderId="0" xfId="0" applyFont="1" applyBorder="1" applyAlignment="1">
      <alignment horizontal="center" wrapText="1"/>
    </xf>
    <xf numFmtId="164" fontId="17" fillId="0" borderId="4" xfId="0" applyFont="1" applyBorder="1" applyAlignment="1">
      <alignment horizontal="left" vertical="center" wrapText="1"/>
    </xf>
    <xf numFmtId="164" fontId="0" fillId="0" borderId="0" xfId="0" applyAlignment="1">
      <alignment vertical="center"/>
    </xf>
    <xf numFmtId="164" fontId="16" fillId="0" borderId="1" xfId="0" applyFont="1" applyBorder="1" applyAlignment="1">
      <alignment horizontal="center" vertical="center"/>
    </xf>
    <xf numFmtId="164" fontId="16" fillId="0" borderId="1" xfId="0" applyFont="1" applyBorder="1" applyAlignment="1">
      <alignment horizontal="center" vertical="center" wrapText="1"/>
    </xf>
    <xf numFmtId="164" fontId="16" fillId="0" borderId="0" xfId="0" applyFont="1" applyAlignment="1">
      <alignment vertical="center"/>
    </xf>
    <xf numFmtId="164" fontId="16" fillId="0" borderId="1" xfId="0" applyFont="1" applyBorder="1" applyAlignment="1">
      <alignment horizontal="left" vertical="center" wrapText="1" indent="1"/>
    </xf>
    <xf numFmtId="164" fontId="17" fillId="0" borderId="0" xfId="0" applyFont="1" applyAlignment="1">
      <alignment vertical="center"/>
    </xf>
    <xf numFmtId="164" fontId="11" fillId="0" borderId="1" xfId="0" applyFont="1" applyBorder="1" applyAlignment="1">
      <alignment horizontal="left" vertical="center" wrapText="1" indent="1"/>
    </xf>
    <xf numFmtId="165" fontId="11" fillId="0" borderId="1" xfId="0" applyNumberFormat="1" applyFont="1" applyBorder="1" applyAlignment="1">
      <alignment vertical="center"/>
    </xf>
    <xf numFmtId="164" fontId="4" fillId="0" borderId="6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16" fillId="2" borderId="1" xfId="0" applyFont="1" applyFill="1" applyBorder="1" applyAlignment="1">
      <alignment horizontal="center" vertical="center" wrapText="1"/>
    </xf>
    <xf numFmtId="164" fontId="16" fillId="2" borderId="5" xfId="0" applyFont="1" applyFill="1" applyBorder="1" applyAlignment="1">
      <alignment horizontal="center" vertical="center"/>
    </xf>
    <xf numFmtId="164" fontId="16" fillId="2" borderId="1" xfId="0" applyFont="1" applyFill="1" applyBorder="1" applyAlignment="1">
      <alignment horizontal="center" vertical="center"/>
    </xf>
    <xf numFmtId="164" fontId="16" fillId="2" borderId="1" xfId="0" applyFont="1" applyFill="1" applyBorder="1" applyAlignment="1">
      <alignment horizontal="left" vertical="center" wrapText="1" indent="1"/>
    </xf>
    <xf numFmtId="165" fontId="16" fillId="0" borderId="1" xfId="0" applyNumberFormat="1" applyFont="1" applyBorder="1" applyAlignment="1">
      <alignment horizontal="right" vertical="center" wrapText="1"/>
    </xf>
    <xf numFmtId="164" fontId="11" fillId="2" borderId="5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 vertical="center" wrapText="1"/>
    </xf>
    <xf numFmtId="164" fontId="11" fillId="2" borderId="5" xfId="0" applyFont="1" applyFill="1" applyBorder="1" applyAlignment="1">
      <alignment horizontal="center" vertical="center"/>
    </xf>
    <xf numFmtId="164" fontId="16" fillId="0" borderId="1" xfId="0" applyFont="1" applyBorder="1" applyAlignment="1">
      <alignment horizontal="left" vertical="center"/>
    </xf>
    <xf numFmtId="165" fontId="16" fillId="0" borderId="1" xfId="0" applyNumberFormat="1" applyFont="1" applyBorder="1" applyAlignment="1">
      <alignment vertical="center" wrapText="1"/>
    </xf>
    <xf numFmtId="164" fontId="16" fillId="0" borderId="0" xfId="0" applyFont="1" applyAlignment="1">
      <alignment horizontal="center"/>
    </xf>
    <xf numFmtId="164" fontId="11" fillId="0" borderId="1" xfId="0" applyFont="1" applyBorder="1" applyAlignment="1">
      <alignment horizontal="left" vertical="center" indent="1"/>
    </xf>
    <xf numFmtId="165" fontId="11" fillId="0" borderId="1" xfId="0" applyNumberFormat="1" applyFont="1" applyBorder="1" applyAlignment="1">
      <alignment vertical="center" wrapText="1"/>
    </xf>
    <xf numFmtId="164" fontId="11" fillId="0" borderId="1" xfId="0" applyFont="1" applyFill="1" applyBorder="1" applyAlignment="1">
      <alignment horizontal="left" vertical="center" wrapText="1" indent="1"/>
    </xf>
    <xf numFmtId="164" fontId="11" fillId="0" borderId="1" xfId="0" applyFont="1" applyFill="1" applyBorder="1" applyAlignment="1">
      <alignment horizontal="center" vertical="center" wrapText="1"/>
    </xf>
    <xf numFmtId="164" fontId="18" fillId="0" borderId="1" xfId="0" applyFont="1" applyFill="1" applyBorder="1" applyAlignment="1">
      <alignment horizontal="center" vertical="center" wrapText="1"/>
    </xf>
    <xf numFmtId="164" fontId="18" fillId="0" borderId="1" xfId="0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4" fontId="16" fillId="0" borderId="1" xfId="0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left" vertical="center" wrapText="1" indent="1"/>
    </xf>
    <xf numFmtId="165" fontId="16" fillId="0" borderId="1" xfId="0" applyNumberFormat="1" applyFont="1" applyBorder="1" applyAlignment="1">
      <alignment horizontal="right" vertical="center"/>
    </xf>
    <xf numFmtId="164" fontId="16" fillId="0" borderId="0" xfId="0" applyFont="1" applyAlignment="1">
      <alignment/>
    </xf>
    <xf numFmtId="164" fontId="16" fillId="0" borderId="0" xfId="0" applyFont="1" applyFill="1" applyAlignment="1">
      <alignment horizontal="center" vertical="center"/>
    </xf>
    <xf numFmtId="164" fontId="16" fillId="0" borderId="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1">
      <selection activeCell="E11" sqref="E11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4.375" style="1" customWidth="1"/>
    <col min="4" max="4" width="46.625" style="1" customWidth="1"/>
    <col min="5" max="5" width="12.25390625" style="1" customWidth="1"/>
    <col min="6" max="6" width="11.625" style="1" customWidth="1"/>
    <col min="7" max="7" width="12.25390625" style="1" customWidth="1"/>
    <col min="8" max="8" width="10.625" style="1" customWidth="1"/>
    <col min="9" max="16384" width="9.125" style="1" customWidth="1"/>
  </cols>
  <sheetData>
    <row r="1" ht="19.5" customHeight="1">
      <c r="E1" s="2" t="s">
        <v>0</v>
      </c>
    </row>
    <row r="2" ht="19.5" customHeight="1">
      <c r="E2" s="2" t="s">
        <v>1</v>
      </c>
    </row>
    <row r="3" ht="19.5" customHeight="1">
      <c r="E3" s="2" t="s">
        <v>2</v>
      </c>
    </row>
    <row r="4" ht="19.5" customHeight="1">
      <c r="E4" s="2" t="s">
        <v>3</v>
      </c>
    </row>
    <row r="5" spans="1:5" ht="19.5" customHeight="1">
      <c r="A5" s="3" t="s">
        <v>4</v>
      </c>
      <c r="B5" s="4"/>
      <c r="C5" s="4"/>
      <c r="D5" s="4"/>
      <c r="E5" s="4"/>
    </row>
    <row r="6" spans="1:7" ht="24.7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9.5" customHeight="1">
      <c r="A7" s="6" t="s">
        <v>12</v>
      </c>
      <c r="B7" s="6"/>
      <c r="C7" s="6"/>
      <c r="D7" s="7" t="s">
        <v>13</v>
      </c>
      <c r="E7" s="8" t="s">
        <v>14</v>
      </c>
      <c r="F7" s="8" t="s">
        <v>15</v>
      </c>
      <c r="G7" s="8" t="s">
        <v>14</v>
      </c>
    </row>
    <row r="8" spans="1:7" ht="26.25" customHeight="1">
      <c r="A8" s="9"/>
      <c r="B8" s="10" t="s">
        <v>16</v>
      </c>
      <c r="C8" s="11"/>
      <c r="D8" s="12" t="s">
        <v>17</v>
      </c>
      <c r="E8" s="13" t="s">
        <v>18</v>
      </c>
      <c r="F8" s="13" t="s">
        <v>15</v>
      </c>
      <c r="G8" s="13" t="s">
        <v>18</v>
      </c>
    </row>
    <row r="9" spans="1:7" ht="44.25" customHeight="1">
      <c r="A9" s="14"/>
      <c r="B9" s="14"/>
      <c r="C9" s="10" t="s">
        <v>19</v>
      </c>
      <c r="D9" s="12" t="s">
        <v>20</v>
      </c>
      <c r="E9" s="13" t="s">
        <v>18</v>
      </c>
      <c r="F9" s="13" t="s">
        <v>15</v>
      </c>
      <c r="G9" s="13" t="s">
        <v>18</v>
      </c>
    </row>
    <row r="10" spans="1:7" ht="19.5" customHeight="1">
      <c r="A10" s="9"/>
      <c r="B10" s="10" t="s">
        <v>21</v>
      </c>
      <c r="C10" s="11"/>
      <c r="D10" s="12" t="s">
        <v>22</v>
      </c>
      <c r="E10" s="13" t="s">
        <v>23</v>
      </c>
      <c r="F10" s="13" t="s">
        <v>15</v>
      </c>
      <c r="G10" s="13" t="s">
        <v>23</v>
      </c>
    </row>
    <row r="11" spans="1:7" ht="55.5" customHeight="1">
      <c r="A11" s="14"/>
      <c r="B11" s="14"/>
      <c r="C11" s="10" t="s">
        <v>24</v>
      </c>
      <c r="D11" s="12" t="s">
        <v>25</v>
      </c>
      <c r="E11" s="13" t="s">
        <v>26</v>
      </c>
      <c r="F11" s="13" t="s">
        <v>15</v>
      </c>
      <c r="G11" s="13" t="s">
        <v>26</v>
      </c>
    </row>
    <row r="12" spans="1:7" ht="21.75">
      <c r="A12" s="14"/>
      <c r="B12" s="14"/>
      <c r="C12" s="10" t="s">
        <v>27</v>
      </c>
      <c r="D12" s="12" t="s">
        <v>28</v>
      </c>
      <c r="E12" s="13" t="s">
        <v>29</v>
      </c>
      <c r="F12" s="13" t="s">
        <v>15</v>
      </c>
      <c r="G12" s="13" t="s">
        <v>29</v>
      </c>
    </row>
    <row r="13" spans="1:7" ht="19.5" customHeight="1">
      <c r="A13" s="6" t="s">
        <v>30</v>
      </c>
      <c r="B13" s="6"/>
      <c r="C13" s="6"/>
      <c r="D13" s="7" t="s">
        <v>31</v>
      </c>
      <c r="E13" s="8" t="s">
        <v>32</v>
      </c>
      <c r="F13" s="8" t="s">
        <v>15</v>
      </c>
      <c r="G13" s="8" t="s">
        <v>32</v>
      </c>
    </row>
    <row r="14" spans="1:7" ht="19.5" customHeight="1">
      <c r="A14" s="9"/>
      <c r="B14" s="10" t="s">
        <v>33</v>
      </c>
      <c r="C14" s="11"/>
      <c r="D14" s="12" t="s">
        <v>34</v>
      </c>
      <c r="E14" s="13" t="s">
        <v>32</v>
      </c>
      <c r="F14" s="13" t="s">
        <v>15</v>
      </c>
      <c r="G14" s="13" t="s">
        <v>32</v>
      </c>
    </row>
    <row r="15" spans="1:7" ht="21.75">
      <c r="A15" s="14"/>
      <c r="B15" s="14"/>
      <c r="C15" s="10" t="s">
        <v>35</v>
      </c>
      <c r="D15" s="12" t="s">
        <v>36</v>
      </c>
      <c r="E15" s="13" t="s">
        <v>37</v>
      </c>
      <c r="F15" s="13" t="s">
        <v>15</v>
      </c>
      <c r="G15" s="13" t="s">
        <v>37</v>
      </c>
    </row>
    <row r="16" spans="1:7" ht="54.75" customHeight="1">
      <c r="A16" s="14"/>
      <c r="B16" s="14"/>
      <c r="C16" s="10" t="s">
        <v>24</v>
      </c>
      <c r="D16" s="12" t="s">
        <v>25</v>
      </c>
      <c r="E16" s="13" t="s">
        <v>38</v>
      </c>
      <c r="F16" s="13" t="s">
        <v>15</v>
      </c>
      <c r="G16" s="13" t="s">
        <v>38</v>
      </c>
    </row>
    <row r="17" spans="1:7" ht="41.25" customHeight="1">
      <c r="A17" s="14"/>
      <c r="B17" s="14"/>
      <c r="C17" s="10" t="s">
        <v>39</v>
      </c>
      <c r="D17" s="12" t="s">
        <v>40</v>
      </c>
      <c r="E17" s="13" t="s">
        <v>41</v>
      </c>
      <c r="F17" s="13" t="s">
        <v>15</v>
      </c>
      <c r="G17" s="13" t="s">
        <v>41</v>
      </c>
    </row>
    <row r="18" spans="1:7" ht="31.5" customHeight="1">
      <c r="A18" s="14"/>
      <c r="B18" s="14"/>
      <c r="C18" s="10" t="s">
        <v>27</v>
      </c>
      <c r="D18" s="12" t="s">
        <v>28</v>
      </c>
      <c r="E18" s="13" t="s">
        <v>42</v>
      </c>
      <c r="F18" s="13" t="s">
        <v>15</v>
      </c>
      <c r="G18" s="13" t="s">
        <v>42</v>
      </c>
    </row>
    <row r="19" spans="1:7" ht="19.5" customHeight="1">
      <c r="A19" s="14"/>
      <c r="B19" s="14"/>
      <c r="C19" s="10" t="s">
        <v>43</v>
      </c>
      <c r="D19" s="12" t="s">
        <v>44</v>
      </c>
      <c r="E19" s="13" t="s">
        <v>45</v>
      </c>
      <c r="F19" s="13" t="s">
        <v>15</v>
      </c>
      <c r="G19" s="13" t="s">
        <v>45</v>
      </c>
    </row>
    <row r="20" spans="1:7" ht="19.5" customHeight="1">
      <c r="A20" s="6" t="s">
        <v>46</v>
      </c>
      <c r="B20" s="6"/>
      <c r="C20" s="6"/>
      <c r="D20" s="7" t="s">
        <v>47</v>
      </c>
      <c r="E20" s="8" t="s">
        <v>48</v>
      </c>
      <c r="F20" s="8" t="s">
        <v>15</v>
      </c>
      <c r="G20" s="8" t="s">
        <v>48</v>
      </c>
    </row>
    <row r="21" spans="1:7" ht="19.5" customHeight="1">
      <c r="A21" s="9"/>
      <c r="B21" s="10" t="s">
        <v>49</v>
      </c>
      <c r="C21" s="11"/>
      <c r="D21" s="12" t="s">
        <v>50</v>
      </c>
      <c r="E21" s="13" t="s">
        <v>48</v>
      </c>
      <c r="F21" s="13" t="s">
        <v>15</v>
      </c>
      <c r="G21" s="13" t="s">
        <v>48</v>
      </c>
    </row>
    <row r="22" spans="1:7" ht="19.5" customHeight="1">
      <c r="A22" s="14"/>
      <c r="B22" s="14"/>
      <c r="C22" s="10" t="s">
        <v>51</v>
      </c>
      <c r="D22" s="12" t="s">
        <v>52</v>
      </c>
      <c r="E22" s="13" t="s">
        <v>48</v>
      </c>
      <c r="F22" s="13" t="s">
        <v>15</v>
      </c>
      <c r="G22" s="13" t="s">
        <v>48</v>
      </c>
    </row>
    <row r="23" spans="1:7" ht="19.5" customHeight="1">
      <c r="A23" s="6" t="s">
        <v>53</v>
      </c>
      <c r="B23" s="6"/>
      <c r="C23" s="6"/>
      <c r="D23" s="7" t="s">
        <v>54</v>
      </c>
      <c r="E23" s="8" t="s">
        <v>55</v>
      </c>
      <c r="F23" s="8" t="s">
        <v>15</v>
      </c>
      <c r="G23" s="8" t="s">
        <v>55</v>
      </c>
    </row>
    <row r="24" spans="1:7" ht="19.5" customHeight="1">
      <c r="A24" s="9"/>
      <c r="B24" s="10" t="s">
        <v>56</v>
      </c>
      <c r="C24" s="11"/>
      <c r="D24" s="12" t="s">
        <v>57</v>
      </c>
      <c r="E24" s="13" t="s">
        <v>58</v>
      </c>
      <c r="F24" s="13" t="s">
        <v>15</v>
      </c>
      <c r="G24" s="13" t="s">
        <v>58</v>
      </c>
    </row>
    <row r="25" spans="1:7" ht="32.25">
      <c r="A25" s="14"/>
      <c r="B25" s="14"/>
      <c r="C25" s="10" t="s">
        <v>59</v>
      </c>
      <c r="D25" s="12" t="s">
        <v>60</v>
      </c>
      <c r="E25" s="13" t="s">
        <v>58</v>
      </c>
      <c r="F25" s="13" t="s">
        <v>15</v>
      </c>
      <c r="G25" s="13" t="s">
        <v>58</v>
      </c>
    </row>
    <row r="26" spans="1:7" ht="19.5" customHeight="1">
      <c r="A26" s="9"/>
      <c r="B26" s="10" t="s">
        <v>61</v>
      </c>
      <c r="C26" s="11"/>
      <c r="D26" s="12" t="s">
        <v>62</v>
      </c>
      <c r="E26" s="13" t="s">
        <v>63</v>
      </c>
      <c r="F26" s="13" t="s">
        <v>15</v>
      </c>
      <c r="G26" s="13" t="s">
        <v>63</v>
      </c>
    </row>
    <row r="27" spans="1:7" ht="19.5" customHeight="1">
      <c r="A27" s="14"/>
      <c r="B27" s="14"/>
      <c r="C27" s="10" t="s">
        <v>64</v>
      </c>
      <c r="D27" s="12" t="s">
        <v>65</v>
      </c>
      <c r="E27" s="13" t="s">
        <v>63</v>
      </c>
      <c r="F27" s="13" t="s">
        <v>15</v>
      </c>
      <c r="G27" s="13" t="s">
        <v>63</v>
      </c>
    </row>
    <row r="28" spans="1:7" ht="31.5" customHeight="1">
      <c r="A28" s="6" t="s">
        <v>66</v>
      </c>
      <c r="B28" s="6"/>
      <c r="C28" s="6"/>
      <c r="D28" s="7" t="s">
        <v>67</v>
      </c>
      <c r="E28" s="8" t="s">
        <v>68</v>
      </c>
      <c r="F28" s="8" t="s">
        <v>15</v>
      </c>
      <c r="G28" s="8" t="s">
        <v>68</v>
      </c>
    </row>
    <row r="29" spans="1:7" ht="33" customHeight="1">
      <c r="A29" s="9"/>
      <c r="B29" s="10" t="s">
        <v>69</v>
      </c>
      <c r="C29" s="11"/>
      <c r="D29" s="12" t="s">
        <v>70</v>
      </c>
      <c r="E29" s="13" t="s">
        <v>68</v>
      </c>
      <c r="F29" s="13" t="s">
        <v>15</v>
      </c>
      <c r="G29" s="13" t="s">
        <v>68</v>
      </c>
    </row>
    <row r="30" spans="1:7" ht="44.25" customHeight="1">
      <c r="A30" s="14"/>
      <c r="B30" s="14"/>
      <c r="C30" s="10" t="s">
        <v>59</v>
      </c>
      <c r="D30" s="12" t="s">
        <v>60</v>
      </c>
      <c r="E30" s="13" t="s">
        <v>68</v>
      </c>
      <c r="F30" s="13" t="s">
        <v>15</v>
      </c>
      <c r="G30" s="13" t="s">
        <v>68</v>
      </c>
    </row>
    <row r="31" spans="1:7" ht="19.5" customHeight="1">
      <c r="A31" s="6" t="s">
        <v>71</v>
      </c>
      <c r="B31" s="6"/>
      <c r="C31" s="6"/>
      <c r="D31" s="7" t="s">
        <v>72</v>
      </c>
      <c r="E31" s="8" t="s">
        <v>73</v>
      </c>
      <c r="F31" s="8" t="s">
        <v>15</v>
      </c>
      <c r="G31" s="8" t="s">
        <v>73</v>
      </c>
    </row>
    <row r="32" spans="1:7" ht="19.5" customHeight="1">
      <c r="A32" s="9"/>
      <c r="B32" s="10" t="s">
        <v>74</v>
      </c>
      <c r="C32" s="11"/>
      <c r="D32" s="12" t="s">
        <v>75</v>
      </c>
      <c r="E32" s="13" t="s">
        <v>73</v>
      </c>
      <c r="F32" s="13" t="s">
        <v>15</v>
      </c>
      <c r="G32" s="13" t="s">
        <v>73</v>
      </c>
    </row>
    <row r="33" spans="1:7" ht="19.5" customHeight="1">
      <c r="A33" s="14"/>
      <c r="B33" s="14"/>
      <c r="C33" s="10" t="s">
        <v>76</v>
      </c>
      <c r="D33" s="12" t="s">
        <v>77</v>
      </c>
      <c r="E33" s="13" t="s">
        <v>78</v>
      </c>
      <c r="F33" s="13" t="s">
        <v>15</v>
      </c>
      <c r="G33" s="13" t="s">
        <v>78</v>
      </c>
    </row>
    <row r="34" spans="1:7" ht="19.5" customHeight="1">
      <c r="A34" s="14"/>
      <c r="B34" s="14"/>
      <c r="C34" s="10" t="s">
        <v>43</v>
      </c>
      <c r="D34" s="12" t="s">
        <v>44</v>
      </c>
      <c r="E34" s="13" t="s">
        <v>79</v>
      </c>
      <c r="F34" s="13" t="s">
        <v>15</v>
      </c>
      <c r="G34" s="13" t="s">
        <v>79</v>
      </c>
    </row>
    <row r="35" spans="1:7" ht="41.25" customHeight="1">
      <c r="A35" s="6" t="s">
        <v>80</v>
      </c>
      <c r="B35" s="6"/>
      <c r="C35" s="6"/>
      <c r="D35" s="7" t="s">
        <v>81</v>
      </c>
      <c r="E35" s="8" t="s">
        <v>82</v>
      </c>
      <c r="F35" s="8" t="s">
        <v>15</v>
      </c>
      <c r="G35" s="8" t="s">
        <v>82</v>
      </c>
    </row>
    <row r="36" spans="1:7" ht="19.5" customHeight="1">
      <c r="A36" s="9"/>
      <c r="B36" s="10" t="s">
        <v>83</v>
      </c>
      <c r="C36" s="11"/>
      <c r="D36" s="12" t="s">
        <v>84</v>
      </c>
      <c r="E36" s="13" t="s">
        <v>85</v>
      </c>
      <c r="F36" s="13" t="s">
        <v>15</v>
      </c>
      <c r="G36" s="13" t="s">
        <v>85</v>
      </c>
    </row>
    <row r="37" spans="1:7" ht="21.75">
      <c r="A37" s="14"/>
      <c r="B37" s="14"/>
      <c r="C37" s="10" t="s">
        <v>86</v>
      </c>
      <c r="D37" s="12" t="s">
        <v>87</v>
      </c>
      <c r="E37" s="13" t="s">
        <v>88</v>
      </c>
      <c r="F37" s="13" t="s">
        <v>15</v>
      </c>
      <c r="G37" s="13" t="s">
        <v>88</v>
      </c>
    </row>
    <row r="38" spans="1:7" ht="19.5" customHeight="1">
      <c r="A38" s="14"/>
      <c r="B38" s="14"/>
      <c r="C38" s="10" t="s">
        <v>89</v>
      </c>
      <c r="D38" s="12" t="s">
        <v>90</v>
      </c>
      <c r="E38" s="13" t="s">
        <v>79</v>
      </c>
      <c r="F38" s="13" t="s">
        <v>15</v>
      </c>
      <c r="G38" s="13" t="s">
        <v>79</v>
      </c>
    </row>
    <row r="39" spans="1:7" ht="42" customHeight="1">
      <c r="A39" s="9"/>
      <c r="B39" s="10" t="s">
        <v>91</v>
      </c>
      <c r="C39" s="11"/>
      <c r="D39" s="12" t="s">
        <v>92</v>
      </c>
      <c r="E39" s="13" t="s">
        <v>93</v>
      </c>
      <c r="F39" s="13" t="s">
        <v>15</v>
      </c>
      <c r="G39" s="13" t="s">
        <v>93</v>
      </c>
    </row>
    <row r="40" spans="1:7" ht="19.5" customHeight="1">
      <c r="A40" s="14"/>
      <c r="B40" s="14"/>
      <c r="C40" s="10" t="s">
        <v>94</v>
      </c>
      <c r="D40" s="12" t="s">
        <v>95</v>
      </c>
      <c r="E40" s="13" t="s">
        <v>96</v>
      </c>
      <c r="F40" s="13" t="s">
        <v>15</v>
      </c>
      <c r="G40" s="13" t="s">
        <v>96</v>
      </c>
    </row>
    <row r="41" spans="1:7" ht="19.5" customHeight="1">
      <c r="A41" s="14"/>
      <c r="B41" s="14"/>
      <c r="C41" s="10" t="s">
        <v>97</v>
      </c>
      <c r="D41" s="12" t="s">
        <v>98</v>
      </c>
      <c r="E41" s="13" t="s">
        <v>99</v>
      </c>
      <c r="F41" s="13" t="s">
        <v>15</v>
      </c>
      <c r="G41" s="13" t="s">
        <v>99</v>
      </c>
    </row>
    <row r="42" spans="1:7" ht="19.5" customHeight="1">
      <c r="A42" s="14"/>
      <c r="B42" s="14"/>
      <c r="C42" s="10" t="s">
        <v>100</v>
      </c>
      <c r="D42" s="12" t="s">
        <v>101</v>
      </c>
      <c r="E42" s="13" t="s">
        <v>102</v>
      </c>
      <c r="F42" s="13" t="s">
        <v>15</v>
      </c>
      <c r="G42" s="13" t="s">
        <v>102</v>
      </c>
    </row>
    <row r="43" spans="1:7" ht="19.5" customHeight="1">
      <c r="A43" s="14"/>
      <c r="B43" s="14"/>
      <c r="C43" s="10" t="s">
        <v>103</v>
      </c>
      <c r="D43" s="12" t="s">
        <v>104</v>
      </c>
      <c r="E43" s="13" t="s">
        <v>105</v>
      </c>
      <c r="F43" s="13" t="s">
        <v>15</v>
      </c>
      <c r="G43" s="13" t="s">
        <v>105</v>
      </c>
    </row>
    <row r="44" spans="1:7" ht="19.5" customHeight="1">
      <c r="A44" s="14"/>
      <c r="B44" s="14"/>
      <c r="C44" s="10" t="s">
        <v>106</v>
      </c>
      <c r="D44" s="12" t="s">
        <v>107</v>
      </c>
      <c r="E44" s="13" t="s">
        <v>48</v>
      </c>
      <c r="F44" s="13" t="s">
        <v>15</v>
      </c>
      <c r="G44" s="13" t="s">
        <v>48</v>
      </c>
    </row>
    <row r="45" spans="1:7" ht="19.5" customHeight="1">
      <c r="A45" s="14"/>
      <c r="B45" s="14"/>
      <c r="C45" s="10" t="s">
        <v>89</v>
      </c>
      <c r="D45" s="12" t="s">
        <v>90</v>
      </c>
      <c r="E45" s="13" t="s">
        <v>48</v>
      </c>
      <c r="F45" s="13" t="s">
        <v>15</v>
      </c>
      <c r="G45" s="13" t="s">
        <v>48</v>
      </c>
    </row>
    <row r="46" spans="1:7" ht="43.5" customHeight="1">
      <c r="A46" s="9"/>
      <c r="B46" s="10" t="s">
        <v>108</v>
      </c>
      <c r="C46" s="11"/>
      <c r="D46" s="12" t="s">
        <v>109</v>
      </c>
      <c r="E46" s="13" t="s">
        <v>110</v>
      </c>
      <c r="F46" s="13" t="s">
        <v>15</v>
      </c>
      <c r="G46" s="13" t="s">
        <v>110</v>
      </c>
    </row>
    <row r="47" spans="1:7" ht="19.5" customHeight="1">
      <c r="A47" s="14"/>
      <c r="B47" s="14"/>
      <c r="C47" s="10" t="s">
        <v>94</v>
      </c>
      <c r="D47" s="12" t="s">
        <v>95</v>
      </c>
      <c r="E47" s="13" t="s">
        <v>111</v>
      </c>
      <c r="F47" s="13" t="s">
        <v>15</v>
      </c>
      <c r="G47" s="13" t="s">
        <v>111</v>
      </c>
    </row>
    <row r="48" spans="1:7" ht="19.5" customHeight="1">
      <c r="A48" s="14"/>
      <c r="B48" s="14"/>
      <c r="C48" s="10" t="s">
        <v>97</v>
      </c>
      <c r="D48" s="12" t="s">
        <v>98</v>
      </c>
      <c r="E48" s="13" t="s">
        <v>112</v>
      </c>
      <c r="F48" s="13" t="s">
        <v>15</v>
      </c>
      <c r="G48" s="13" t="s">
        <v>112</v>
      </c>
    </row>
    <row r="49" spans="1:7" ht="19.5" customHeight="1">
      <c r="A49" s="14"/>
      <c r="B49" s="14"/>
      <c r="C49" s="10" t="s">
        <v>100</v>
      </c>
      <c r="D49" s="12" t="s">
        <v>101</v>
      </c>
      <c r="E49" s="13" t="s">
        <v>113</v>
      </c>
      <c r="F49" s="13" t="s">
        <v>15</v>
      </c>
      <c r="G49" s="13" t="s">
        <v>113</v>
      </c>
    </row>
    <row r="50" spans="1:7" ht="19.5" customHeight="1">
      <c r="A50" s="14"/>
      <c r="B50" s="14"/>
      <c r="C50" s="10" t="s">
        <v>103</v>
      </c>
      <c r="D50" s="12" t="s">
        <v>104</v>
      </c>
      <c r="E50" s="13" t="s">
        <v>29</v>
      </c>
      <c r="F50" s="13" t="s">
        <v>15</v>
      </c>
      <c r="G50" s="13" t="s">
        <v>29</v>
      </c>
    </row>
    <row r="51" spans="1:7" ht="19.5" customHeight="1">
      <c r="A51" s="14"/>
      <c r="B51" s="14"/>
      <c r="C51" s="10" t="s">
        <v>114</v>
      </c>
      <c r="D51" s="12" t="s">
        <v>115</v>
      </c>
      <c r="E51" s="13" t="s">
        <v>45</v>
      </c>
      <c r="F51" s="13" t="s">
        <v>15</v>
      </c>
      <c r="G51" s="13" t="s">
        <v>45</v>
      </c>
    </row>
    <row r="52" spans="1:7" ht="19.5" customHeight="1">
      <c r="A52" s="14"/>
      <c r="B52" s="14"/>
      <c r="C52" s="10" t="s">
        <v>116</v>
      </c>
      <c r="D52" s="12" t="s">
        <v>117</v>
      </c>
      <c r="E52" s="13" t="s">
        <v>88</v>
      </c>
      <c r="F52" s="13" t="s">
        <v>15</v>
      </c>
      <c r="G52" s="13" t="s">
        <v>88</v>
      </c>
    </row>
    <row r="53" spans="1:7" ht="19.5" customHeight="1">
      <c r="A53" s="14"/>
      <c r="B53" s="14"/>
      <c r="C53" s="10" t="s">
        <v>106</v>
      </c>
      <c r="D53" s="12" t="s">
        <v>107</v>
      </c>
      <c r="E53" s="13" t="s">
        <v>118</v>
      </c>
      <c r="F53" s="13" t="s">
        <v>15</v>
      </c>
      <c r="G53" s="13" t="s">
        <v>118</v>
      </c>
    </row>
    <row r="54" spans="1:7" ht="19.5" customHeight="1">
      <c r="A54" s="14"/>
      <c r="B54" s="14"/>
      <c r="C54" s="10" t="s">
        <v>89</v>
      </c>
      <c r="D54" s="12" t="s">
        <v>90</v>
      </c>
      <c r="E54" s="13" t="s">
        <v>119</v>
      </c>
      <c r="F54" s="13" t="s">
        <v>15</v>
      </c>
      <c r="G54" s="13" t="s">
        <v>119</v>
      </c>
    </row>
    <row r="55" spans="1:7" ht="30.75" customHeight="1">
      <c r="A55" s="9"/>
      <c r="B55" s="10" t="s">
        <v>120</v>
      </c>
      <c r="C55" s="11"/>
      <c r="D55" s="12" t="s">
        <v>121</v>
      </c>
      <c r="E55" s="13" t="s">
        <v>122</v>
      </c>
      <c r="F55" s="13" t="s">
        <v>15</v>
      </c>
      <c r="G55" s="13" t="s">
        <v>122</v>
      </c>
    </row>
    <row r="56" spans="1:7" ht="19.5" customHeight="1">
      <c r="A56" s="14"/>
      <c r="B56" s="14"/>
      <c r="C56" s="10" t="s">
        <v>123</v>
      </c>
      <c r="D56" s="12" t="s">
        <v>124</v>
      </c>
      <c r="E56" s="13" t="s">
        <v>125</v>
      </c>
      <c r="F56" s="13" t="s">
        <v>15</v>
      </c>
      <c r="G56" s="13" t="s">
        <v>125</v>
      </c>
    </row>
    <row r="57" spans="1:7" ht="19.5" customHeight="1">
      <c r="A57" s="14"/>
      <c r="B57" s="14"/>
      <c r="C57" s="10" t="s">
        <v>126</v>
      </c>
      <c r="D57" s="12" t="s">
        <v>127</v>
      </c>
      <c r="E57" s="13" t="s">
        <v>128</v>
      </c>
      <c r="F57" s="13" t="s">
        <v>15</v>
      </c>
      <c r="G57" s="13" t="s">
        <v>128</v>
      </c>
    </row>
    <row r="58" spans="1:7" ht="19.5" customHeight="1">
      <c r="A58" s="14"/>
      <c r="B58" s="14"/>
      <c r="C58" s="10" t="s">
        <v>129</v>
      </c>
      <c r="D58" s="12" t="s">
        <v>130</v>
      </c>
      <c r="E58" s="13" t="s">
        <v>131</v>
      </c>
      <c r="F58" s="13" t="s">
        <v>15</v>
      </c>
      <c r="G58" s="13" t="s">
        <v>131</v>
      </c>
    </row>
    <row r="59" spans="1:7" ht="35.25" customHeight="1">
      <c r="A59" s="14"/>
      <c r="B59" s="14"/>
      <c r="C59" s="10" t="s">
        <v>132</v>
      </c>
      <c r="D59" s="12" t="s">
        <v>133</v>
      </c>
      <c r="E59" s="13" t="s">
        <v>134</v>
      </c>
      <c r="F59" s="13" t="s">
        <v>15</v>
      </c>
      <c r="G59" s="13" t="s">
        <v>134</v>
      </c>
    </row>
    <row r="60" spans="1:7" ht="21.75">
      <c r="A60" s="9"/>
      <c r="B60" s="10" t="s">
        <v>135</v>
      </c>
      <c r="C60" s="11"/>
      <c r="D60" s="12" t="s">
        <v>136</v>
      </c>
      <c r="E60" s="13" t="s">
        <v>137</v>
      </c>
      <c r="F60" s="13" t="s">
        <v>15</v>
      </c>
      <c r="G60" s="13" t="s">
        <v>137</v>
      </c>
    </row>
    <row r="61" spans="1:7" ht="19.5" customHeight="1">
      <c r="A61" s="14"/>
      <c r="B61" s="14"/>
      <c r="C61" s="10" t="s">
        <v>138</v>
      </c>
      <c r="D61" s="12" t="s">
        <v>139</v>
      </c>
      <c r="E61" s="13" t="s">
        <v>140</v>
      </c>
      <c r="F61" s="13" t="s">
        <v>15</v>
      </c>
      <c r="G61" s="13" t="s">
        <v>140</v>
      </c>
    </row>
    <row r="62" spans="1:7" ht="19.5" customHeight="1">
      <c r="A62" s="14"/>
      <c r="B62" s="14"/>
      <c r="C62" s="10" t="s">
        <v>141</v>
      </c>
      <c r="D62" s="12" t="s">
        <v>142</v>
      </c>
      <c r="E62" s="13" t="s">
        <v>143</v>
      </c>
      <c r="F62" s="13" t="s">
        <v>15</v>
      </c>
      <c r="G62" s="13" t="s">
        <v>143</v>
      </c>
    </row>
    <row r="63" spans="1:7" ht="19.5" customHeight="1">
      <c r="A63" s="6" t="s">
        <v>144</v>
      </c>
      <c r="B63" s="6"/>
      <c r="C63" s="6"/>
      <c r="D63" s="7" t="s">
        <v>145</v>
      </c>
      <c r="E63" s="8" t="s">
        <v>146</v>
      </c>
      <c r="F63" s="8" t="s">
        <v>15</v>
      </c>
      <c r="G63" s="8" t="s">
        <v>146</v>
      </c>
    </row>
    <row r="64" spans="1:7" ht="21.75">
      <c r="A64" s="9"/>
      <c r="B64" s="10" t="s">
        <v>147</v>
      </c>
      <c r="C64" s="11"/>
      <c r="D64" s="12" t="s">
        <v>148</v>
      </c>
      <c r="E64" s="13" t="s">
        <v>149</v>
      </c>
      <c r="F64" s="13" t="s">
        <v>15</v>
      </c>
      <c r="G64" s="13" t="s">
        <v>149</v>
      </c>
    </row>
    <row r="65" spans="1:7" ht="19.5" customHeight="1">
      <c r="A65" s="14"/>
      <c r="B65" s="14"/>
      <c r="C65" s="10" t="s">
        <v>150</v>
      </c>
      <c r="D65" s="12" t="s">
        <v>151</v>
      </c>
      <c r="E65" s="13" t="s">
        <v>149</v>
      </c>
      <c r="F65" s="13" t="s">
        <v>15</v>
      </c>
      <c r="G65" s="13" t="s">
        <v>149</v>
      </c>
    </row>
    <row r="66" spans="1:7" ht="19.5" customHeight="1">
      <c r="A66" s="9"/>
      <c r="B66" s="10" t="s">
        <v>152</v>
      </c>
      <c r="C66" s="11"/>
      <c r="D66" s="12" t="s">
        <v>153</v>
      </c>
      <c r="E66" s="13" t="s">
        <v>154</v>
      </c>
      <c r="F66" s="13" t="s">
        <v>15</v>
      </c>
      <c r="G66" s="13" t="s">
        <v>154</v>
      </c>
    </row>
    <row r="67" spans="1:7" ht="19.5" customHeight="1">
      <c r="A67" s="14"/>
      <c r="B67" s="14"/>
      <c r="C67" s="10" t="s">
        <v>150</v>
      </c>
      <c r="D67" s="12" t="s">
        <v>151</v>
      </c>
      <c r="E67" s="13" t="s">
        <v>154</v>
      </c>
      <c r="F67" s="13" t="s">
        <v>15</v>
      </c>
      <c r="G67" s="13" t="s">
        <v>154</v>
      </c>
    </row>
    <row r="68" spans="1:7" ht="19.5" customHeight="1">
      <c r="A68" s="9"/>
      <c r="B68" s="10" t="s">
        <v>155</v>
      </c>
      <c r="C68" s="11"/>
      <c r="D68" s="12" t="s">
        <v>156</v>
      </c>
      <c r="E68" s="13" t="s">
        <v>157</v>
      </c>
      <c r="F68" s="13" t="s">
        <v>15</v>
      </c>
      <c r="G68" s="13" t="s">
        <v>157</v>
      </c>
    </row>
    <row r="69" spans="1:7" ht="19.5" customHeight="1">
      <c r="A69" s="14"/>
      <c r="B69" s="14"/>
      <c r="C69" s="10" t="s">
        <v>43</v>
      </c>
      <c r="D69" s="12" t="s">
        <v>44</v>
      </c>
      <c r="E69" s="13" t="s">
        <v>157</v>
      </c>
      <c r="F69" s="13" t="s">
        <v>15</v>
      </c>
      <c r="G69" s="13" t="s">
        <v>157</v>
      </c>
    </row>
    <row r="70" spans="1:7" ht="19.5" customHeight="1">
      <c r="A70" s="9"/>
      <c r="B70" s="10" t="s">
        <v>158</v>
      </c>
      <c r="C70" s="11"/>
      <c r="D70" s="12" t="s">
        <v>159</v>
      </c>
      <c r="E70" s="13" t="s">
        <v>160</v>
      </c>
      <c r="F70" s="13" t="s">
        <v>15</v>
      </c>
      <c r="G70" s="13" t="s">
        <v>160</v>
      </c>
    </row>
    <row r="71" spans="1:7" ht="19.5" customHeight="1">
      <c r="A71" s="14"/>
      <c r="B71" s="14"/>
      <c r="C71" s="10" t="s">
        <v>150</v>
      </c>
      <c r="D71" s="12" t="s">
        <v>151</v>
      </c>
      <c r="E71" s="13" t="s">
        <v>160</v>
      </c>
      <c r="F71" s="13" t="s">
        <v>15</v>
      </c>
      <c r="G71" s="13" t="s">
        <v>160</v>
      </c>
    </row>
    <row r="72" spans="1:7" ht="19.5" customHeight="1">
      <c r="A72" s="6" t="s">
        <v>161</v>
      </c>
      <c r="B72" s="6"/>
      <c r="C72" s="6"/>
      <c r="D72" s="7" t="s">
        <v>162</v>
      </c>
      <c r="E72" s="8" t="s">
        <v>163</v>
      </c>
      <c r="F72" s="8" t="s">
        <v>15</v>
      </c>
      <c r="G72" s="8" t="s">
        <v>163</v>
      </c>
    </row>
    <row r="73" spans="1:7" ht="19.5" customHeight="1">
      <c r="A73" s="9"/>
      <c r="B73" s="10" t="s">
        <v>164</v>
      </c>
      <c r="C73" s="11"/>
      <c r="D73" s="12" t="s">
        <v>165</v>
      </c>
      <c r="E73" s="13" t="s">
        <v>166</v>
      </c>
      <c r="F73" s="13" t="s">
        <v>15</v>
      </c>
      <c r="G73" s="13" t="s">
        <v>166</v>
      </c>
    </row>
    <row r="74" spans="1:7" ht="19.5" customHeight="1">
      <c r="A74" s="14"/>
      <c r="B74" s="14"/>
      <c r="C74" s="10" t="s">
        <v>167</v>
      </c>
      <c r="D74" s="12" t="s">
        <v>168</v>
      </c>
      <c r="E74" s="13" t="s">
        <v>169</v>
      </c>
      <c r="F74" s="13" t="s">
        <v>15</v>
      </c>
      <c r="G74" s="13" t="s">
        <v>169</v>
      </c>
    </row>
    <row r="75" spans="1:7" ht="60" customHeight="1">
      <c r="A75" s="14"/>
      <c r="B75" s="14"/>
      <c r="C75" s="10" t="s">
        <v>24</v>
      </c>
      <c r="D75" s="12" t="s">
        <v>25</v>
      </c>
      <c r="E75" s="13" t="s">
        <v>170</v>
      </c>
      <c r="F75" s="13" t="s">
        <v>15</v>
      </c>
      <c r="G75" s="13" t="s">
        <v>170</v>
      </c>
    </row>
    <row r="76" spans="1:7" ht="19.5" customHeight="1">
      <c r="A76" s="14"/>
      <c r="B76" s="14"/>
      <c r="C76" s="10" t="s">
        <v>43</v>
      </c>
      <c r="D76" s="12" t="s">
        <v>44</v>
      </c>
      <c r="E76" s="13" t="s">
        <v>171</v>
      </c>
      <c r="F76" s="13" t="s">
        <v>15</v>
      </c>
      <c r="G76" s="13" t="s">
        <v>171</v>
      </c>
    </row>
    <row r="77" spans="1:7" ht="19.5" customHeight="1">
      <c r="A77" s="14"/>
      <c r="B77" s="14"/>
      <c r="C77" s="10" t="s">
        <v>64</v>
      </c>
      <c r="D77" s="12" t="s">
        <v>65</v>
      </c>
      <c r="E77" s="13" t="s">
        <v>172</v>
      </c>
      <c r="F77" s="13" t="s">
        <v>15</v>
      </c>
      <c r="G77" s="13" t="s">
        <v>172</v>
      </c>
    </row>
    <row r="78" spans="1:7" ht="32.25">
      <c r="A78" s="14"/>
      <c r="B78" s="14"/>
      <c r="C78" s="10" t="s">
        <v>173</v>
      </c>
      <c r="D78" s="12" t="s">
        <v>174</v>
      </c>
      <c r="E78" s="13" t="s">
        <v>175</v>
      </c>
      <c r="F78" s="13" t="s">
        <v>15</v>
      </c>
      <c r="G78" s="13" t="s">
        <v>175</v>
      </c>
    </row>
    <row r="79" spans="1:7" ht="19.5" customHeight="1">
      <c r="A79" s="9"/>
      <c r="B79" s="10" t="s">
        <v>176</v>
      </c>
      <c r="C79" s="11"/>
      <c r="D79" s="12" t="s">
        <v>177</v>
      </c>
      <c r="E79" s="13" t="s">
        <v>178</v>
      </c>
      <c r="F79" s="13" t="s">
        <v>15</v>
      </c>
      <c r="G79" s="13" t="s">
        <v>178</v>
      </c>
    </row>
    <row r="80" spans="1:7" ht="54" customHeight="1">
      <c r="A80" s="14"/>
      <c r="B80" s="14"/>
      <c r="C80" s="10" t="s">
        <v>24</v>
      </c>
      <c r="D80" s="12" t="s">
        <v>25</v>
      </c>
      <c r="E80" s="13" t="s">
        <v>179</v>
      </c>
      <c r="F80" s="13" t="s">
        <v>15</v>
      </c>
      <c r="G80" s="13" t="s">
        <v>179</v>
      </c>
    </row>
    <row r="81" spans="1:7" ht="19.5" customHeight="1">
      <c r="A81" s="14"/>
      <c r="B81" s="14"/>
      <c r="C81" s="10" t="s">
        <v>180</v>
      </c>
      <c r="D81" s="12" t="s">
        <v>181</v>
      </c>
      <c r="E81" s="13" t="s">
        <v>182</v>
      </c>
      <c r="F81" s="13" t="s">
        <v>15</v>
      </c>
      <c r="G81" s="13" t="s">
        <v>182</v>
      </c>
    </row>
    <row r="82" spans="1:7" ht="19.5" customHeight="1">
      <c r="A82" s="14"/>
      <c r="B82" s="14"/>
      <c r="C82" s="10" t="s">
        <v>43</v>
      </c>
      <c r="D82" s="12" t="s">
        <v>44</v>
      </c>
      <c r="E82" s="13" t="s">
        <v>183</v>
      </c>
      <c r="F82" s="13" t="s">
        <v>15</v>
      </c>
      <c r="G82" s="13" t="s">
        <v>183</v>
      </c>
    </row>
    <row r="83" spans="1:7" ht="19.5" customHeight="1">
      <c r="A83" s="14"/>
      <c r="B83" s="14"/>
      <c r="C83" s="10" t="s">
        <v>64</v>
      </c>
      <c r="D83" s="12" t="s">
        <v>65</v>
      </c>
      <c r="E83" s="13" t="s">
        <v>184</v>
      </c>
      <c r="F83" s="13" t="s">
        <v>15</v>
      </c>
      <c r="G83" s="13" t="s">
        <v>184</v>
      </c>
    </row>
    <row r="84" spans="1:7" ht="19.5" customHeight="1">
      <c r="A84" s="9"/>
      <c r="B84" s="10" t="s">
        <v>185</v>
      </c>
      <c r="C84" s="11"/>
      <c r="D84" s="12" t="s">
        <v>186</v>
      </c>
      <c r="E84" s="13" t="s">
        <v>187</v>
      </c>
      <c r="F84" s="13" t="s">
        <v>15</v>
      </c>
      <c r="G84" s="13" t="s">
        <v>187</v>
      </c>
    </row>
    <row r="85" spans="1:7" ht="19.5" customHeight="1">
      <c r="A85" s="14"/>
      <c r="B85" s="14"/>
      <c r="C85" s="10" t="s">
        <v>167</v>
      </c>
      <c r="D85" s="12" t="s">
        <v>168</v>
      </c>
      <c r="E85" s="13" t="s">
        <v>79</v>
      </c>
      <c r="F85" s="13" t="s">
        <v>15</v>
      </c>
      <c r="G85" s="13" t="s">
        <v>79</v>
      </c>
    </row>
    <row r="86" spans="1:7" ht="57.75" customHeight="1">
      <c r="A86" s="14"/>
      <c r="B86" s="14"/>
      <c r="C86" s="10" t="s">
        <v>24</v>
      </c>
      <c r="D86" s="12" t="s">
        <v>25</v>
      </c>
      <c r="E86" s="13" t="s">
        <v>188</v>
      </c>
      <c r="F86" s="13" t="s">
        <v>15</v>
      </c>
      <c r="G86" s="13" t="s">
        <v>188</v>
      </c>
    </row>
    <row r="87" spans="1:7" ht="19.5" customHeight="1">
      <c r="A87" s="14"/>
      <c r="B87" s="14"/>
      <c r="C87" s="10" t="s">
        <v>43</v>
      </c>
      <c r="D87" s="12" t="s">
        <v>44</v>
      </c>
      <c r="E87" s="13" t="s">
        <v>189</v>
      </c>
      <c r="F87" s="13" t="s">
        <v>15</v>
      </c>
      <c r="G87" s="13" t="s">
        <v>189</v>
      </c>
    </row>
    <row r="88" spans="1:7" ht="19.5" customHeight="1">
      <c r="A88" s="14"/>
      <c r="B88" s="14"/>
      <c r="C88" s="10" t="s">
        <v>64</v>
      </c>
      <c r="D88" s="12" t="s">
        <v>65</v>
      </c>
      <c r="E88" s="13" t="s">
        <v>190</v>
      </c>
      <c r="F88" s="13" t="s">
        <v>15</v>
      </c>
      <c r="G88" s="13" t="s">
        <v>190</v>
      </c>
    </row>
    <row r="89" spans="1:7" ht="32.25">
      <c r="A89" s="14"/>
      <c r="B89" s="14"/>
      <c r="C89" s="10" t="s">
        <v>173</v>
      </c>
      <c r="D89" s="12" t="s">
        <v>174</v>
      </c>
      <c r="E89" s="13" t="s">
        <v>191</v>
      </c>
      <c r="F89" s="13" t="s">
        <v>15</v>
      </c>
      <c r="G89" s="13" t="s">
        <v>191</v>
      </c>
    </row>
    <row r="90" spans="1:7" ht="19.5" customHeight="1">
      <c r="A90" s="9"/>
      <c r="B90" s="10" t="s">
        <v>192</v>
      </c>
      <c r="C90" s="11"/>
      <c r="D90" s="12" t="s">
        <v>193</v>
      </c>
      <c r="E90" s="13" t="s">
        <v>194</v>
      </c>
      <c r="F90" s="13" t="s">
        <v>15</v>
      </c>
      <c r="G90" s="13" t="s">
        <v>194</v>
      </c>
    </row>
    <row r="91" spans="1:7" ht="19.5" customHeight="1">
      <c r="A91" s="14"/>
      <c r="B91" s="14"/>
      <c r="C91" s="10" t="s">
        <v>180</v>
      </c>
      <c r="D91" s="12" t="s">
        <v>181</v>
      </c>
      <c r="E91" s="13" t="s">
        <v>194</v>
      </c>
      <c r="F91" s="13" t="s">
        <v>15</v>
      </c>
      <c r="G91" s="13" t="s">
        <v>194</v>
      </c>
    </row>
    <row r="92" spans="1:7" ht="19.5" customHeight="1">
      <c r="A92" s="6" t="s">
        <v>195</v>
      </c>
      <c r="B92" s="6"/>
      <c r="C92" s="6"/>
      <c r="D92" s="7" t="s">
        <v>196</v>
      </c>
      <c r="E92" s="8" t="s">
        <v>197</v>
      </c>
      <c r="F92" s="8" t="s">
        <v>198</v>
      </c>
      <c r="G92" s="8" t="s">
        <v>199</v>
      </c>
    </row>
    <row r="93" spans="1:7" ht="44.25" customHeight="1">
      <c r="A93" s="9"/>
      <c r="B93" s="10" t="s">
        <v>200</v>
      </c>
      <c r="C93" s="11"/>
      <c r="D93" s="12" t="s">
        <v>201</v>
      </c>
      <c r="E93" s="13" t="s">
        <v>202</v>
      </c>
      <c r="F93" s="13" t="s">
        <v>15</v>
      </c>
      <c r="G93" s="13" t="s">
        <v>202</v>
      </c>
    </row>
    <row r="94" spans="1:7" ht="40.5" customHeight="1">
      <c r="A94" s="14"/>
      <c r="B94" s="14"/>
      <c r="C94" s="10" t="s">
        <v>59</v>
      </c>
      <c r="D94" s="12" t="s">
        <v>60</v>
      </c>
      <c r="E94" s="13" t="s">
        <v>203</v>
      </c>
      <c r="F94" s="13" t="s">
        <v>15</v>
      </c>
      <c r="G94" s="13" t="s">
        <v>203</v>
      </c>
    </row>
    <row r="95" spans="1:7" ht="44.25" customHeight="1">
      <c r="A95" s="14"/>
      <c r="B95" s="14"/>
      <c r="C95" s="10" t="s">
        <v>204</v>
      </c>
      <c r="D95" s="12" t="s">
        <v>205</v>
      </c>
      <c r="E95" s="13" t="s">
        <v>206</v>
      </c>
      <c r="F95" s="13" t="s">
        <v>15</v>
      </c>
      <c r="G95" s="13" t="s">
        <v>206</v>
      </c>
    </row>
    <row r="96" spans="1:7" ht="56.25" customHeight="1">
      <c r="A96" s="9"/>
      <c r="B96" s="10" t="s">
        <v>207</v>
      </c>
      <c r="C96" s="11"/>
      <c r="D96" s="12" t="s">
        <v>208</v>
      </c>
      <c r="E96" s="13" t="s">
        <v>209</v>
      </c>
      <c r="F96" s="13" t="s">
        <v>15</v>
      </c>
      <c r="G96" s="13" t="s">
        <v>209</v>
      </c>
    </row>
    <row r="97" spans="1:7" ht="41.25" customHeight="1">
      <c r="A97" s="14"/>
      <c r="B97" s="14"/>
      <c r="C97" s="10" t="s">
        <v>59</v>
      </c>
      <c r="D97" s="12" t="s">
        <v>60</v>
      </c>
      <c r="E97" s="13" t="s">
        <v>210</v>
      </c>
      <c r="F97" s="13" t="s">
        <v>15</v>
      </c>
      <c r="G97" s="13" t="s">
        <v>210</v>
      </c>
    </row>
    <row r="98" spans="1:7" ht="36" customHeight="1">
      <c r="A98" s="14"/>
      <c r="B98" s="14"/>
      <c r="C98" s="10" t="s">
        <v>211</v>
      </c>
      <c r="D98" s="12" t="s">
        <v>212</v>
      </c>
      <c r="E98" s="13" t="s">
        <v>213</v>
      </c>
      <c r="F98" s="13" t="s">
        <v>15</v>
      </c>
      <c r="G98" s="13" t="s">
        <v>213</v>
      </c>
    </row>
    <row r="99" spans="1:7" ht="21.75">
      <c r="A99" s="9"/>
      <c r="B99" s="10" t="s">
        <v>214</v>
      </c>
      <c r="C99" s="11"/>
      <c r="D99" s="12" t="s">
        <v>215</v>
      </c>
      <c r="E99" s="13" t="s">
        <v>216</v>
      </c>
      <c r="F99" s="13" t="s">
        <v>15</v>
      </c>
      <c r="G99" s="13" t="s">
        <v>216</v>
      </c>
    </row>
    <row r="100" spans="1:7" ht="19.5" customHeight="1">
      <c r="A100" s="14"/>
      <c r="B100" s="14"/>
      <c r="C100" s="10" t="s">
        <v>180</v>
      </c>
      <c r="D100" s="12" t="s">
        <v>181</v>
      </c>
      <c r="E100" s="13" t="s">
        <v>217</v>
      </c>
      <c r="F100" s="13" t="s">
        <v>15</v>
      </c>
      <c r="G100" s="13" t="s">
        <v>217</v>
      </c>
    </row>
    <row r="101" spans="1:7" ht="35.25" customHeight="1">
      <c r="A101" s="14"/>
      <c r="B101" s="14"/>
      <c r="C101" s="10" t="s">
        <v>211</v>
      </c>
      <c r="D101" s="12" t="s">
        <v>212</v>
      </c>
      <c r="E101" s="13" t="s">
        <v>218</v>
      </c>
      <c r="F101" s="13" t="s">
        <v>15</v>
      </c>
      <c r="G101" s="13" t="s">
        <v>218</v>
      </c>
    </row>
    <row r="102" spans="1:7" ht="19.5" customHeight="1">
      <c r="A102" s="9"/>
      <c r="B102" s="10" t="s">
        <v>219</v>
      </c>
      <c r="C102" s="11"/>
      <c r="D102" s="12" t="s">
        <v>220</v>
      </c>
      <c r="E102" s="13" t="s">
        <v>221</v>
      </c>
      <c r="F102" s="13" t="s">
        <v>15</v>
      </c>
      <c r="G102" s="13" t="s">
        <v>221</v>
      </c>
    </row>
    <row r="103" spans="1:7" ht="32.25" customHeight="1">
      <c r="A103" s="14"/>
      <c r="B103" s="14"/>
      <c r="C103" s="10" t="s">
        <v>211</v>
      </c>
      <c r="D103" s="12" t="s">
        <v>212</v>
      </c>
      <c r="E103" s="13" t="s">
        <v>221</v>
      </c>
      <c r="F103" s="13" t="s">
        <v>15</v>
      </c>
      <c r="G103" s="13" t="s">
        <v>221</v>
      </c>
    </row>
    <row r="104" spans="1:7" ht="19.5" customHeight="1">
      <c r="A104" s="9"/>
      <c r="B104" s="10" t="s">
        <v>222</v>
      </c>
      <c r="C104" s="11"/>
      <c r="D104" s="12" t="s">
        <v>223</v>
      </c>
      <c r="E104" s="13" t="s">
        <v>224</v>
      </c>
      <c r="F104" s="13" t="s">
        <v>225</v>
      </c>
      <c r="G104" s="13" t="s">
        <v>226</v>
      </c>
    </row>
    <row r="105" spans="1:7" ht="54.75" customHeight="1">
      <c r="A105" s="14"/>
      <c r="B105" s="14"/>
      <c r="C105" s="10" t="s">
        <v>24</v>
      </c>
      <c r="D105" s="12" t="s">
        <v>25</v>
      </c>
      <c r="E105" s="13" t="s">
        <v>227</v>
      </c>
      <c r="F105" s="13" t="s">
        <v>15</v>
      </c>
      <c r="G105" s="13" t="s">
        <v>227</v>
      </c>
    </row>
    <row r="106" spans="1:7" ht="19.5" customHeight="1">
      <c r="A106" s="14"/>
      <c r="B106" s="14"/>
      <c r="C106" s="10" t="s">
        <v>43</v>
      </c>
      <c r="D106" s="12" t="s">
        <v>44</v>
      </c>
      <c r="E106" s="13" t="s">
        <v>228</v>
      </c>
      <c r="F106" s="13" t="s">
        <v>15</v>
      </c>
      <c r="G106" s="13" t="s">
        <v>228</v>
      </c>
    </row>
    <row r="107" spans="1:7" ht="19.5" customHeight="1">
      <c r="A107" s="14"/>
      <c r="B107" s="14"/>
      <c r="C107" s="10" t="s">
        <v>64</v>
      </c>
      <c r="D107" s="12" t="s">
        <v>65</v>
      </c>
      <c r="E107" s="13" t="s">
        <v>229</v>
      </c>
      <c r="F107" s="13" t="s">
        <v>15</v>
      </c>
      <c r="G107" s="13" t="s">
        <v>229</v>
      </c>
    </row>
    <row r="108" spans="1:7" ht="45" customHeight="1">
      <c r="A108" s="14"/>
      <c r="B108" s="14"/>
      <c r="C108" s="10" t="s">
        <v>59</v>
      </c>
      <c r="D108" s="12" t="s">
        <v>60</v>
      </c>
      <c r="E108" s="13" t="s">
        <v>15</v>
      </c>
      <c r="F108" s="13" t="s">
        <v>225</v>
      </c>
      <c r="G108" s="13" t="s">
        <v>225</v>
      </c>
    </row>
    <row r="109" spans="1:7" ht="33" customHeight="1">
      <c r="A109" s="14"/>
      <c r="B109" s="14"/>
      <c r="C109" s="10" t="s">
        <v>211</v>
      </c>
      <c r="D109" s="12" t="s">
        <v>212</v>
      </c>
      <c r="E109" s="13" t="s">
        <v>230</v>
      </c>
      <c r="F109" s="13" t="s">
        <v>15</v>
      </c>
      <c r="G109" s="13" t="s">
        <v>230</v>
      </c>
    </row>
    <row r="110" spans="1:7" ht="19.5" customHeight="1">
      <c r="A110" s="9"/>
      <c r="B110" s="10" t="s">
        <v>231</v>
      </c>
      <c r="C110" s="11"/>
      <c r="D110" s="12" t="s">
        <v>22</v>
      </c>
      <c r="E110" s="13" t="s">
        <v>232</v>
      </c>
      <c r="F110" s="13" t="s">
        <v>233</v>
      </c>
      <c r="G110" s="13" t="s">
        <v>234</v>
      </c>
    </row>
    <row r="111" spans="1:7" ht="19.5" customHeight="1">
      <c r="A111" s="14"/>
      <c r="B111" s="14"/>
      <c r="C111" s="10" t="s">
        <v>180</v>
      </c>
      <c r="D111" s="12" t="s">
        <v>181</v>
      </c>
      <c r="E111" s="13" t="s">
        <v>235</v>
      </c>
      <c r="F111" s="13" t="s">
        <v>15</v>
      </c>
      <c r="G111" s="13" t="s">
        <v>235</v>
      </c>
    </row>
    <row r="112" spans="1:7" ht="48" customHeight="1">
      <c r="A112" s="14"/>
      <c r="B112" s="14"/>
      <c r="C112" s="10" t="s">
        <v>59</v>
      </c>
      <c r="D112" s="12" t="s">
        <v>60</v>
      </c>
      <c r="E112" s="13" t="s">
        <v>236</v>
      </c>
      <c r="F112" s="13" t="s">
        <v>233</v>
      </c>
      <c r="G112" s="13" t="s">
        <v>237</v>
      </c>
    </row>
    <row r="113" spans="1:7" ht="36.75" customHeight="1">
      <c r="A113" s="14"/>
      <c r="B113" s="14"/>
      <c r="C113" s="10" t="s">
        <v>211</v>
      </c>
      <c r="D113" s="12" t="s">
        <v>212</v>
      </c>
      <c r="E113" s="13" t="s">
        <v>238</v>
      </c>
      <c r="F113" s="13" t="s">
        <v>15</v>
      </c>
      <c r="G113" s="13" t="s">
        <v>238</v>
      </c>
    </row>
    <row r="114" spans="1:7" ht="19.5" customHeight="1">
      <c r="A114" s="6" t="s">
        <v>239</v>
      </c>
      <c r="B114" s="6"/>
      <c r="C114" s="6"/>
      <c r="D114" s="7" t="s">
        <v>240</v>
      </c>
      <c r="E114" s="8" t="s">
        <v>241</v>
      </c>
      <c r="F114" s="8" t="s">
        <v>15</v>
      </c>
      <c r="G114" s="8" t="s">
        <v>241</v>
      </c>
    </row>
    <row r="115" spans="1:7" ht="21.75">
      <c r="A115" s="9"/>
      <c r="B115" s="10" t="s">
        <v>242</v>
      </c>
      <c r="C115" s="11"/>
      <c r="D115" s="12" t="s">
        <v>243</v>
      </c>
      <c r="E115" s="13" t="s">
        <v>244</v>
      </c>
      <c r="F115" s="13" t="s">
        <v>15</v>
      </c>
      <c r="G115" s="13" t="s">
        <v>244</v>
      </c>
    </row>
    <row r="116" spans="1:7" ht="19.5" customHeight="1">
      <c r="A116" s="14"/>
      <c r="B116" s="14"/>
      <c r="C116" s="10" t="s">
        <v>167</v>
      </c>
      <c r="D116" s="12" t="s">
        <v>168</v>
      </c>
      <c r="E116" s="13" t="s">
        <v>244</v>
      </c>
      <c r="F116" s="13" t="s">
        <v>15</v>
      </c>
      <c r="G116" s="13" t="s">
        <v>244</v>
      </c>
    </row>
    <row r="117" spans="1:7" ht="19.5" customHeight="1">
      <c r="A117" s="9"/>
      <c r="B117" s="10" t="s">
        <v>245</v>
      </c>
      <c r="C117" s="11"/>
      <c r="D117" s="12" t="s">
        <v>22</v>
      </c>
      <c r="E117" s="13" t="s">
        <v>246</v>
      </c>
      <c r="F117" s="13" t="s">
        <v>15</v>
      </c>
      <c r="G117" s="13" t="s">
        <v>246</v>
      </c>
    </row>
    <row r="118" spans="1:7" ht="19.5" customHeight="1">
      <c r="A118" s="14"/>
      <c r="B118" s="14"/>
      <c r="C118" s="10" t="s">
        <v>247</v>
      </c>
      <c r="D118" s="12" t="s">
        <v>248</v>
      </c>
      <c r="E118" s="13" t="s">
        <v>246</v>
      </c>
      <c r="F118" s="13" t="s">
        <v>15</v>
      </c>
      <c r="G118" s="13" t="s">
        <v>246</v>
      </c>
    </row>
    <row r="119" spans="1:7" ht="19.5" customHeight="1">
      <c r="A119" s="6" t="s">
        <v>249</v>
      </c>
      <c r="B119" s="6"/>
      <c r="C119" s="6"/>
      <c r="D119" s="7" t="s">
        <v>250</v>
      </c>
      <c r="E119" s="8" t="s">
        <v>251</v>
      </c>
      <c r="F119" s="8" t="s">
        <v>15</v>
      </c>
      <c r="G119" s="8" t="s">
        <v>251</v>
      </c>
    </row>
    <row r="120" spans="1:7" ht="19.5" customHeight="1">
      <c r="A120" s="9"/>
      <c r="B120" s="10" t="s">
        <v>252</v>
      </c>
      <c r="C120" s="11"/>
      <c r="D120" s="12" t="s">
        <v>253</v>
      </c>
      <c r="E120" s="13" t="s">
        <v>251</v>
      </c>
      <c r="F120" s="13" t="s">
        <v>15</v>
      </c>
      <c r="G120" s="13" t="s">
        <v>251</v>
      </c>
    </row>
    <row r="121" spans="1:7" ht="42" customHeight="1">
      <c r="A121" s="14"/>
      <c r="B121" s="14"/>
      <c r="C121" s="10" t="s">
        <v>254</v>
      </c>
      <c r="D121" s="12" t="s">
        <v>255</v>
      </c>
      <c r="E121" s="13" t="s">
        <v>251</v>
      </c>
      <c r="F121" s="13" t="s">
        <v>15</v>
      </c>
      <c r="G121" s="13" t="s">
        <v>251</v>
      </c>
    </row>
    <row r="122" spans="1:7" s="17" customFormat="1" ht="19.5" customHeight="1">
      <c r="A122" s="15" t="s">
        <v>256</v>
      </c>
      <c r="B122" s="15"/>
      <c r="C122" s="15"/>
      <c r="D122" s="15"/>
      <c r="E122" s="16" t="s">
        <v>257</v>
      </c>
      <c r="F122" s="16" t="s">
        <v>198</v>
      </c>
      <c r="G122" s="16" t="s">
        <v>258</v>
      </c>
    </row>
    <row r="123" ht="144" customHeight="1"/>
    <row r="124" ht="5.25" customHeight="1">
      <c r="H124" s="18"/>
    </row>
    <row r="125" spans="1:8" ht="11.25" customHeight="1">
      <c r="A125" s="19" t="s">
        <v>259</v>
      </c>
      <c r="B125" s="19"/>
      <c r="H125" s="18"/>
    </row>
    <row r="126" spans="1:2" ht="5.25" customHeight="1">
      <c r="A126" s="19"/>
      <c r="B126" s="19"/>
    </row>
  </sheetData>
  <sheetProtection selectLockedCells="1" selectUnlockedCells="1"/>
  <mergeCells count="7">
    <mergeCell ref="A122:D122"/>
    <mergeCell ref="A123:H123"/>
    <mergeCell ref="A124:G124"/>
    <mergeCell ref="H124:H125"/>
    <mergeCell ref="A125:B126"/>
    <mergeCell ref="C125:G125"/>
    <mergeCell ref="C126:H126"/>
  </mergeCells>
  <printOptions/>
  <pageMargins left="0.15763888888888888" right="0.15763888888888888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8"/>
  <sheetViews>
    <sheetView workbookViewId="0" topLeftCell="A1">
      <selection activeCell="K22" sqref="K22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6.375" style="1" customWidth="1"/>
    <col min="4" max="4" width="40.375" style="1" customWidth="1"/>
    <col min="5" max="5" width="13.75390625" style="1" customWidth="1"/>
    <col min="6" max="7" width="12.25390625" style="1" customWidth="1"/>
    <col min="8" max="16384" width="9.125" style="1" customWidth="1"/>
  </cols>
  <sheetData>
    <row r="1" spans="5:6" ht="19.5" customHeight="1">
      <c r="E1" s="2"/>
      <c r="F1" s="2" t="s">
        <v>260</v>
      </c>
    </row>
    <row r="2" spans="5:6" ht="19.5" customHeight="1">
      <c r="E2" s="2"/>
      <c r="F2" s="2" t="s">
        <v>1</v>
      </c>
    </row>
    <row r="3" spans="5:6" ht="19.5" customHeight="1">
      <c r="E3" s="2"/>
      <c r="F3" s="2" t="s">
        <v>2</v>
      </c>
    </row>
    <row r="4" spans="5:6" ht="19.5" customHeight="1">
      <c r="E4" s="2"/>
      <c r="F4" s="2" t="s">
        <v>3</v>
      </c>
    </row>
    <row r="5" spans="1:5" s="22" customFormat="1" ht="19.5" customHeight="1">
      <c r="A5" s="20" t="s">
        <v>261</v>
      </c>
      <c r="B5" s="21"/>
      <c r="C5" s="21"/>
      <c r="D5" s="21"/>
      <c r="E5" s="21"/>
    </row>
    <row r="6" spans="1:7" ht="24.7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</row>
    <row r="7" spans="1:7" ht="19.5" customHeight="1">
      <c r="A7" s="6" t="s">
        <v>12</v>
      </c>
      <c r="B7" s="6"/>
      <c r="C7" s="6"/>
      <c r="D7" s="7" t="s">
        <v>13</v>
      </c>
      <c r="E7" s="8" t="s">
        <v>262</v>
      </c>
      <c r="F7" s="8" t="s">
        <v>15</v>
      </c>
      <c r="G7" s="8" t="s">
        <v>262</v>
      </c>
    </row>
    <row r="8" spans="1:7" ht="19.5" customHeight="1">
      <c r="A8" s="9"/>
      <c r="B8" s="10" t="s">
        <v>263</v>
      </c>
      <c r="C8" s="11"/>
      <c r="D8" s="12" t="s">
        <v>264</v>
      </c>
      <c r="E8" s="13" t="s">
        <v>265</v>
      </c>
      <c r="F8" s="13" t="s">
        <v>15</v>
      </c>
      <c r="G8" s="13" t="s">
        <v>265</v>
      </c>
    </row>
    <row r="9" spans="1:7" ht="52.5" customHeight="1">
      <c r="A9" s="14"/>
      <c r="B9" s="14"/>
      <c r="C9" s="10" t="s">
        <v>266</v>
      </c>
      <c r="D9" s="12" t="s">
        <v>267</v>
      </c>
      <c r="E9" s="13" t="s">
        <v>265</v>
      </c>
      <c r="F9" s="13" t="s">
        <v>15</v>
      </c>
      <c r="G9" s="13" t="s">
        <v>265</v>
      </c>
    </row>
    <row r="10" spans="1:7" ht="19.5" customHeight="1">
      <c r="A10" s="9"/>
      <c r="B10" s="10" t="s">
        <v>268</v>
      </c>
      <c r="C10" s="11"/>
      <c r="D10" s="12" t="s">
        <v>269</v>
      </c>
      <c r="E10" s="13" t="s">
        <v>270</v>
      </c>
      <c r="F10" s="13" t="s">
        <v>15</v>
      </c>
      <c r="G10" s="13" t="s">
        <v>270</v>
      </c>
    </row>
    <row r="11" spans="1:7" ht="30" customHeight="1">
      <c r="A11" s="14"/>
      <c r="B11" s="14"/>
      <c r="C11" s="10" t="s">
        <v>271</v>
      </c>
      <c r="D11" s="12" t="s">
        <v>272</v>
      </c>
      <c r="E11" s="13" t="s">
        <v>270</v>
      </c>
      <c r="F11" s="13" t="s">
        <v>15</v>
      </c>
      <c r="G11" s="13" t="s">
        <v>270</v>
      </c>
    </row>
    <row r="12" spans="1:7" ht="19.5" customHeight="1">
      <c r="A12" s="9"/>
      <c r="B12" s="10" t="s">
        <v>16</v>
      </c>
      <c r="C12" s="11"/>
      <c r="D12" s="12" t="s">
        <v>17</v>
      </c>
      <c r="E12" s="13" t="s">
        <v>15</v>
      </c>
      <c r="F12" s="13" t="s">
        <v>15</v>
      </c>
      <c r="G12" s="13" t="s">
        <v>15</v>
      </c>
    </row>
    <row r="13" spans="1:7" ht="19.5" customHeight="1">
      <c r="A13" s="14"/>
      <c r="B13" s="14"/>
      <c r="C13" s="10" t="s">
        <v>273</v>
      </c>
      <c r="D13" s="12" t="s">
        <v>274</v>
      </c>
      <c r="E13" s="13" t="s">
        <v>15</v>
      </c>
      <c r="F13" s="13" t="s">
        <v>15</v>
      </c>
      <c r="G13" s="13" t="s">
        <v>15</v>
      </c>
    </row>
    <row r="14" spans="1:7" ht="19.5" customHeight="1">
      <c r="A14" s="6" t="s">
        <v>275</v>
      </c>
      <c r="B14" s="6"/>
      <c r="C14" s="6"/>
      <c r="D14" s="7" t="s">
        <v>276</v>
      </c>
      <c r="E14" s="8" t="s">
        <v>277</v>
      </c>
      <c r="F14" s="8" t="s">
        <v>15</v>
      </c>
      <c r="G14" s="8" t="s">
        <v>277</v>
      </c>
    </row>
    <row r="15" spans="1:7" ht="19.5" customHeight="1">
      <c r="A15" s="9"/>
      <c r="B15" s="10" t="s">
        <v>278</v>
      </c>
      <c r="C15" s="11"/>
      <c r="D15" s="12" t="s">
        <v>279</v>
      </c>
      <c r="E15" s="13" t="s">
        <v>277</v>
      </c>
      <c r="F15" s="13" t="s">
        <v>15</v>
      </c>
      <c r="G15" s="13" t="s">
        <v>277</v>
      </c>
    </row>
    <row r="16" spans="1:7" ht="19.5" customHeight="1">
      <c r="A16" s="14"/>
      <c r="B16" s="14"/>
      <c r="C16" s="10" t="s">
        <v>280</v>
      </c>
      <c r="D16" s="12" t="s">
        <v>281</v>
      </c>
      <c r="E16" s="13" t="s">
        <v>282</v>
      </c>
      <c r="F16" s="13" t="s">
        <v>15</v>
      </c>
      <c r="G16" s="13" t="s">
        <v>282</v>
      </c>
    </row>
    <row r="17" spans="1:7" ht="19.5" customHeight="1">
      <c r="A17" s="14"/>
      <c r="B17" s="14"/>
      <c r="C17" s="10" t="s">
        <v>283</v>
      </c>
      <c r="D17" s="12" t="s">
        <v>284</v>
      </c>
      <c r="E17" s="13" t="s">
        <v>285</v>
      </c>
      <c r="F17" s="13" t="s">
        <v>15</v>
      </c>
      <c r="G17" s="13" t="s">
        <v>285</v>
      </c>
    </row>
    <row r="18" spans="1:7" ht="19.5" customHeight="1">
      <c r="A18" s="14"/>
      <c r="B18" s="14"/>
      <c r="C18" s="10" t="s">
        <v>286</v>
      </c>
      <c r="D18" s="12" t="s">
        <v>287</v>
      </c>
      <c r="E18" s="13" t="s">
        <v>288</v>
      </c>
      <c r="F18" s="13" t="s">
        <v>15</v>
      </c>
      <c r="G18" s="13" t="s">
        <v>288</v>
      </c>
    </row>
    <row r="19" spans="1:7" ht="19.5" customHeight="1">
      <c r="A19" s="14"/>
      <c r="B19" s="14"/>
      <c r="C19" s="10" t="s">
        <v>289</v>
      </c>
      <c r="D19" s="12" t="s">
        <v>290</v>
      </c>
      <c r="E19" s="13" t="s">
        <v>291</v>
      </c>
      <c r="F19" s="13" t="s">
        <v>15</v>
      </c>
      <c r="G19" s="13" t="s">
        <v>291</v>
      </c>
    </row>
    <row r="20" spans="1:7" ht="19.5" customHeight="1">
      <c r="A20" s="14"/>
      <c r="B20" s="14"/>
      <c r="C20" s="10" t="s">
        <v>273</v>
      </c>
      <c r="D20" s="12" t="s">
        <v>274</v>
      </c>
      <c r="E20" s="13" t="s">
        <v>292</v>
      </c>
      <c r="F20" s="13" t="s">
        <v>15</v>
      </c>
      <c r="G20" s="13" t="s">
        <v>292</v>
      </c>
    </row>
    <row r="21" spans="1:7" ht="19.5" customHeight="1">
      <c r="A21" s="6" t="s">
        <v>293</v>
      </c>
      <c r="B21" s="6"/>
      <c r="C21" s="6"/>
      <c r="D21" s="7" t="s">
        <v>294</v>
      </c>
      <c r="E21" s="8" t="s">
        <v>134</v>
      </c>
      <c r="F21" s="8" t="s">
        <v>48</v>
      </c>
      <c r="G21" s="8" t="s">
        <v>295</v>
      </c>
    </row>
    <row r="22" spans="1:7" ht="19.5" customHeight="1">
      <c r="A22" s="9"/>
      <c r="B22" s="10" t="s">
        <v>296</v>
      </c>
      <c r="C22" s="11"/>
      <c r="D22" s="12" t="s">
        <v>297</v>
      </c>
      <c r="E22" s="13" t="s">
        <v>134</v>
      </c>
      <c r="F22" s="13" t="s">
        <v>48</v>
      </c>
      <c r="G22" s="13" t="s">
        <v>295</v>
      </c>
    </row>
    <row r="23" spans="1:7" ht="62.25" customHeight="1">
      <c r="A23" s="14"/>
      <c r="B23" s="14"/>
      <c r="C23" s="10" t="s">
        <v>204</v>
      </c>
      <c r="D23" s="12" t="s">
        <v>298</v>
      </c>
      <c r="E23" s="13" t="s">
        <v>15</v>
      </c>
      <c r="F23" s="13" t="s">
        <v>299</v>
      </c>
      <c r="G23" s="13" t="s">
        <v>299</v>
      </c>
    </row>
    <row r="24" spans="1:7" ht="32.25">
      <c r="A24" s="14"/>
      <c r="B24" s="14"/>
      <c r="C24" s="10" t="s">
        <v>300</v>
      </c>
      <c r="D24" s="12" t="s">
        <v>301</v>
      </c>
      <c r="E24" s="13" t="s">
        <v>15</v>
      </c>
      <c r="F24" s="13" t="s">
        <v>302</v>
      </c>
      <c r="G24" s="13" t="s">
        <v>302</v>
      </c>
    </row>
    <row r="25" spans="1:7" ht="19.5" customHeight="1">
      <c r="A25" s="14"/>
      <c r="B25" s="14"/>
      <c r="C25" s="10" t="s">
        <v>303</v>
      </c>
      <c r="D25" s="12" t="s">
        <v>274</v>
      </c>
      <c r="E25" s="13" t="s">
        <v>134</v>
      </c>
      <c r="F25" s="13" t="s">
        <v>15</v>
      </c>
      <c r="G25" s="13" t="s">
        <v>134</v>
      </c>
    </row>
    <row r="26" spans="1:7" ht="19.5" customHeight="1">
      <c r="A26" s="6" t="s">
        <v>30</v>
      </c>
      <c r="B26" s="6"/>
      <c r="C26" s="6"/>
      <c r="D26" s="7" t="s">
        <v>31</v>
      </c>
      <c r="E26" s="8" t="s">
        <v>304</v>
      </c>
      <c r="F26" s="8" t="s">
        <v>15</v>
      </c>
      <c r="G26" s="8" t="s">
        <v>304</v>
      </c>
    </row>
    <row r="27" spans="1:7" ht="19.5" customHeight="1">
      <c r="A27" s="9"/>
      <c r="B27" s="10" t="s">
        <v>305</v>
      </c>
      <c r="C27" s="11"/>
      <c r="D27" s="12" t="s">
        <v>306</v>
      </c>
      <c r="E27" s="13" t="s">
        <v>307</v>
      </c>
      <c r="F27" s="13" t="s">
        <v>15</v>
      </c>
      <c r="G27" s="13" t="s">
        <v>307</v>
      </c>
    </row>
    <row r="28" spans="1:7" ht="19.5" customHeight="1">
      <c r="A28" s="14"/>
      <c r="B28" s="14"/>
      <c r="C28" s="10" t="s">
        <v>286</v>
      </c>
      <c r="D28" s="12" t="s">
        <v>287</v>
      </c>
      <c r="E28" s="13" t="s">
        <v>307</v>
      </c>
      <c r="F28" s="13" t="s">
        <v>15</v>
      </c>
      <c r="G28" s="13" t="s">
        <v>307</v>
      </c>
    </row>
    <row r="29" spans="1:7" ht="19.5" customHeight="1">
      <c r="A29" s="9"/>
      <c r="B29" s="10" t="s">
        <v>33</v>
      </c>
      <c r="C29" s="11"/>
      <c r="D29" s="12" t="s">
        <v>34</v>
      </c>
      <c r="E29" s="13" t="s">
        <v>308</v>
      </c>
      <c r="F29" s="13" t="s">
        <v>15</v>
      </c>
      <c r="G29" s="13" t="s">
        <v>308</v>
      </c>
    </row>
    <row r="30" spans="1:7" ht="19.5" customHeight="1">
      <c r="A30" s="14"/>
      <c r="B30" s="14"/>
      <c r="C30" s="10" t="s">
        <v>280</v>
      </c>
      <c r="D30" s="12" t="s">
        <v>281</v>
      </c>
      <c r="E30" s="13" t="s">
        <v>309</v>
      </c>
      <c r="F30" s="13" t="s">
        <v>15</v>
      </c>
      <c r="G30" s="13" t="s">
        <v>309</v>
      </c>
    </row>
    <row r="31" spans="1:7" ht="19.5" customHeight="1">
      <c r="A31" s="14"/>
      <c r="B31" s="14"/>
      <c r="C31" s="10" t="s">
        <v>310</v>
      </c>
      <c r="D31" s="12" t="s">
        <v>311</v>
      </c>
      <c r="E31" s="13" t="s">
        <v>312</v>
      </c>
      <c r="F31" s="13" t="s">
        <v>15</v>
      </c>
      <c r="G31" s="13" t="s">
        <v>312</v>
      </c>
    </row>
    <row r="32" spans="1:7" ht="19.5" customHeight="1">
      <c r="A32" s="14"/>
      <c r="B32" s="14"/>
      <c r="C32" s="10" t="s">
        <v>283</v>
      </c>
      <c r="D32" s="12" t="s">
        <v>284</v>
      </c>
      <c r="E32" s="13" t="s">
        <v>313</v>
      </c>
      <c r="F32" s="13" t="s">
        <v>15</v>
      </c>
      <c r="G32" s="13" t="s">
        <v>313</v>
      </c>
    </row>
    <row r="33" spans="1:7" ht="19.5" customHeight="1">
      <c r="A33" s="14"/>
      <c r="B33" s="14"/>
      <c r="C33" s="10" t="s">
        <v>286</v>
      </c>
      <c r="D33" s="12" t="s">
        <v>287</v>
      </c>
      <c r="E33" s="13" t="s">
        <v>314</v>
      </c>
      <c r="F33" s="13" t="s">
        <v>15</v>
      </c>
      <c r="G33" s="13" t="s">
        <v>314</v>
      </c>
    </row>
    <row r="34" spans="1:7" ht="30.75" customHeight="1">
      <c r="A34" s="14"/>
      <c r="B34" s="14"/>
      <c r="C34" s="10" t="s">
        <v>315</v>
      </c>
      <c r="D34" s="12" t="s">
        <v>316</v>
      </c>
      <c r="E34" s="13" t="s">
        <v>317</v>
      </c>
      <c r="F34" s="13" t="s">
        <v>15</v>
      </c>
      <c r="G34" s="13" t="s">
        <v>317</v>
      </c>
    </row>
    <row r="35" spans="1:7" ht="19.5" customHeight="1">
      <c r="A35" s="14"/>
      <c r="B35" s="14"/>
      <c r="C35" s="10" t="s">
        <v>318</v>
      </c>
      <c r="D35" s="12" t="s">
        <v>319</v>
      </c>
      <c r="E35" s="13" t="s">
        <v>320</v>
      </c>
      <c r="F35" s="13" t="s">
        <v>15</v>
      </c>
      <c r="G35" s="13" t="s">
        <v>320</v>
      </c>
    </row>
    <row r="36" spans="1:7" ht="19.5" customHeight="1">
      <c r="A36" s="14"/>
      <c r="B36" s="14"/>
      <c r="C36" s="10" t="s">
        <v>321</v>
      </c>
      <c r="D36" s="12" t="s">
        <v>95</v>
      </c>
      <c r="E36" s="13" t="s">
        <v>322</v>
      </c>
      <c r="F36" s="13" t="s">
        <v>15</v>
      </c>
      <c r="G36" s="13" t="s">
        <v>322</v>
      </c>
    </row>
    <row r="37" spans="1:7" ht="21.75">
      <c r="A37" s="14"/>
      <c r="B37" s="14"/>
      <c r="C37" s="10" t="s">
        <v>323</v>
      </c>
      <c r="D37" s="12" t="s">
        <v>324</v>
      </c>
      <c r="E37" s="13" t="s">
        <v>325</v>
      </c>
      <c r="F37" s="13" t="s">
        <v>15</v>
      </c>
      <c r="G37" s="13" t="s">
        <v>325</v>
      </c>
    </row>
    <row r="38" spans="1:7" ht="19.5" customHeight="1">
      <c r="A38" s="14"/>
      <c r="B38" s="14"/>
      <c r="C38" s="10" t="s">
        <v>289</v>
      </c>
      <c r="D38" s="12" t="s">
        <v>290</v>
      </c>
      <c r="E38" s="13" t="s">
        <v>233</v>
      </c>
      <c r="F38" s="13" t="s">
        <v>15</v>
      </c>
      <c r="G38" s="13" t="s">
        <v>233</v>
      </c>
    </row>
    <row r="39" spans="1:7" ht="19.5" customHeight="1">
      <c r="A39" s="9"/>
      <c r="B39" s="10" t="s">
        <v>326</v>
      </c>
      <c r="C39" s="11"/>
      <c r="D39" s="12" t="s">
        <v>22</v>
      </c>
      <c r="E39" s="13" t="s">
        <v>327</v>
      </c>
      <c r="F39" s="13" t="s">
        <v>15</v>
      </c>
      <c r="G39" s="13" t="s">
        <v>327</v>
      </c>
    </row>
    <row r="40" spans="1:7" ht="19.5" customHeight="1">
      <c r="A40" s="14"/>
      <c r="B40" s="14"/>
      <c r="C40" s="10" t="s">
        <v>310</v>
      </c>
      <c r="D40" s="12" t="s">
        <v>311</v>
      </c>
      <c r="E40" s="13" t="s">
        <v>328</v>
      </c>
      <c r="F40" s="13" t="s">
        <v>15</v>
      </c>
      <c r="G40" s="13" t="s">
        <v>328</v>
      </c>
    </row>
    <row r="41" spans="1:7" ht="19.5" customHeight="1">
      <c r="A41" s="14"/>
      <c r="B41" s="14"/>
      <c r="C41" s="10" t="s">
        <v>286</v>
      </c>
      <c r="D41" s="12" t="s">
        <v>287</v>
      </c>
      <c r="E41" s="13" t="s">
        <v>329</v>
      </c>
      <c r="F41" s="13" t="s">
        <v>15</v>
      </c>
      <c r="G41" s="13" t="s">
        <v>329</v>
      </c>
    </row>
    <row r="42" spans="1:7" ht="19.5" customHeight="1">
      <c r="A42" s="14"/>
      <c r="B42" s="14"/>
      <c r="C42" s="10" t="s">
        <v>273</v>
      </c>
      <c r="D42" s="12" t="s">
        <v>274</v>
      </c>
      <c r="E42" s="13" t="s">
        <v>29</v>
      </c>
      <c r="F42" s="13" t="s">
        <v>15</v>
      </c>
      <c r="G42" s="13" t="s">
        <v>29</v>
      </c>
    </row>
    <row r="43" spans="1:7" ht="19.5" customHeight="1">
      <c r="A43" s="6" t="s">
        <v>46</v>
      </c>
      <c r="B43" s="6"/>
      <c r="C43" s="6"/>
      <c r="D43" s="7" t="s">
        <v>47</v>
      </c>
      <c r="E43" s="8" t="s">
        <v>330</v>
      </c>
      <c r="F43" s="8" t="s">
        <v>15</v>
      </c>
      <c r="G43" s="8" t="s">
        <v>330</v>
      </c>
    </row>
    <row r="44" spans="1:7" ht="19.5" customHeight="1">
      <c r="A44" s="9"/>
      <c r="B44" s="10" t="s">
        <v>49</v>
      </c>
      <c r="C44" s="11"/>
      <c r="D44" s="12" t="s">
        <v>50</v>
      </c>
      <c r="E44" s="13" t="s">
        <v>41</v>
      </c>
      <c r="F44" s="13" t="s">
        <v>15</v>
      </c>
      <c r="G44" s="13" t="s">
        <v>41</v>
      </c>
    </row>
    <row r="45" spans="1:7" ht="19.5" customHeight="1">
      <c r="A45" s="14"/>
      <c r="B45" s="14"/>
      <c r="C45" s="10" t="s">
        <v>331</v>
      </c>
      <c r="D45" s="12" t="s">
        <v>332</v>
      </c>
      <c r="E45" s="13" t="s">
        <v>78</v>
      </c>
      <c r="F45" s="13" t="s">
        <v>15</v>
      </c>
      <c r="G45" s="13" t="s">
        <v>78</v>
      </c>
    </row>
    <row r="46" spans="1:7" ht="19.5" customHeight="1">
      <c r="A46" s="14"/>
      <c r="B46" s="14"/>
      <c r="C46" s="10" t="s">
        <v>286</v>
      </c>
      <c r="D46" s="12" t="s">
        <v>287</v>
      </c>
      <c r="E46" s="13" t="s">
        <v>333</v>
      </c>
      <c r="F46" s="13" t="s">
        <v>15</v>
      </c>
      <c r="G46" s="13" t="s">
        <v>333</v>
      </c>
    </row>
    <row r="47" spans="1:7" ht="19.5" customHeight="1">
      <c r="A47" s="9"/>
      <c r="B47" s="10" t="s">
        <v>334</v>
      </c>
      <c r="C47" s="11"/>
      <c r="D47" s="12" t="s">
        <v>335</v>
      </c>
      <c r="E47" s="13" t="s">
        <v>336</v>
      </c>
      <c r="F47" s="13" t="s">
        <v>15</v>
      </c>
      <c r="G47" s="13" t="s">
        <v>336</v>
      </c>
    </row>
    <row r="48" spans="1:7" ht="19.5" customHeight="1">
      <c r="A48" s="14"/>
      <c r="B48" s="14"/>
      <c r="C48" s="10" t="s">
        <v>310</v>
      </c>
      <c r="D48" s="12" t="s">
        <v>311</v>
      </c>
      <c r="E48" s="13" t="s">
        <v>337</v>
      </c>
      <c r="F48" s="13" t="s">
        <v>15</v>
      </c>
      <c r="G48" s="13" t="s">
        <v>337</v>
      </c>
    </row>
    <row r="49" spans="1:7" ht="19.5" customHeight="1">
      <c r="A49" s="14"/>
      <c r="B49" s="14"/>
      <c r="C49" s="10" t="s">
        <v>286</v>
      </c>
      <c r="D49" s="12" t="s">
        <v>287</v>
      </c>
      <c r="E49" s="13" t="s">
        <v>63</v>
      </c>
      <c r="F49" s="13" t="s">
        <v>15</v>
      </c>
      <c r="G49" s="13" t="s">
        <v>63</v>
      </c>
    </row>
    <row r="50" spans="1:7" ht="19.5" customHeight="1">
      <c r="A50" s="14"/>
      <c r="B50" s="14"/>
      <c r="C50" s="10" t="s">
        <v>273</v>
      </c>
      <c r="D50" s="12" t="s">
        <v>274</v>
      </c>
      <c r="E50" s="13" t="s">
        <v>338</v>
      </c>
      <c r="F50" s="13" t="s">
        <v>15</v>
      </c>
      <c r="G50" s="13" t="s">
        <v>338</v>
      </c>
    </row>
    <row r="51" spans="1:7" ht="19.5" customHeight="1">
      <c r="A51" s="6" t="s">
        <v>53</v>
      </c>
      <c r="B51" s="6"/>
      <c r="C51" s="6"/>
      <c r="D51" s="7" t="s">
        <v>54</v>
      </c>
      <c r="E51" s="8" t="s">
        <v>339</v>
      </c>
      <c r="F51" s="8" t="s">
        <v>340</v>
      </c>
      <c r="G51" s="8" t="s">
        <v>341</v>
      </c>
    </row>
    <row r="52" spans="1:7" ht="19.5" customHeight="1">
      <c r="A52" s="9"/>
      <c r="B52" s="10" t="s">
        <v>56</v>
      </c>
      <c r="C52" s="11"/>
      <c r="D52" s="12" t="s">
        <v>57</v>
      </c>
      <c r="E52" s="13" t="s">
        <v>342</v>
      </c>
      <c r="F52" s="13" t="s">
        <v>15</v>
      </c>
      <c r="G52" s="13" t="s">
        <v>342</v>
      </c>
    </row>
    <row r="53" spans="1:7" ht="19.5" customHeight="1">
      <c r="A53" s="14"/>
      <c r="B53" s="14"/>
      <c r="C53" s="10" t="s">
        <v>343</v>
      </c>
      <c r="D53" s="12" t="s">
        <v>344</v>
      </c>
      <c r="E53" s="13" t="s">
        <v>345</v>
      </c>
      <c r="F53" s="13" t="s">
        <v>15</v>
      </c>
      <c r="G53" s="13" t="s">
        <v>345</v>
      </c>
    </row>
    <row r="54" spans="1:7" ht="19.5" customHeight="1">
      <c r="A54" s="14"/>
      <c r="B54" s="14"/>
      <c r="C54" s="10" t="s">
        <v>346</v>
      </c>
      <c r="D54" s="12" t="s">
        <v>347</v>
      </c>
      <c r="E54" s="13" t="s">
        <v>348</v>
      </c>
      <c r="F54" s="13" t="s">
        <v>15</v>
      </c>
      <c r="G54" s="13" t="s">
        <v>348</v>
      </c>
    </row>
    <row r="55" spans="1:7" ht="19.5" customHeight="1">
      <c r="A55" s="14"/>
      <c r="B55" s="14"/>
      <c r="C55" s="10" t="s">
        <v>349</v>
      </c>
      <c r="D55" s="12" t="s">
        <v>350</v>
      </c>
      <c r="E55" s="13" t="s">
        <v>338</v>
      </c>
      <c r="F55" s="13" t="s">
        <v>15</v>
      </c>
      <c r="G55" s="13" t="s">
        <v>338</v>
      </c>
    </row>
    <row r="56" spans="1:7" ht="19.5" customHeight="1">
      <c r="A56" s="14"/>
      <c r="B56" s="14"/>
      <c r="C56" s="10" t="s">
        <v>351</v>
      </c>
      <c r="D56" s="12" t="s">
        <v>352</v>
      </c>
      <c r="E56" s="13" t="s">
        <v>353</v>
      </c>
      <c r="F56" s="13" t="s">
        <v>15</v>
      </c>
      <c r="G56" s="13" t="s">
        <v>353</v>
      </c>
    </row>
    <row r="57" spans="1:7" ht="19.5" customHeight="1">
      <c r="A57" s="14"/>
      <c r="B57" s="14"/>
      <c r="C57" s="10" t="s">
        <v>354</v>
      </c>
      <c r="D57" s="12" t="s">
        <v>355</v>
      </c>
      <c r="E57" s="13" t="s">
        <v>63</v>
      </c>
      <c r="F57" s="13" t="s">
        <v>15</v>
      </c>
      <c r="G57" s="13" t="s">
        <v>63</v>
      </c>
    </row>
    <row r="58" spans="1:7" ht="19.5" customHeight="1">
      <c r="A58" s="14"/>
      <c r="B58" s="14"/>
      <c r="C58" s="10" t="s">
        <v>331</v>
      </c>
      <c r="D58" s="12" t="s">
        <v>332</v>
      </c>
      <c r="E58" s="13" t="s">
        <v>356</v>
      </c>
      <c r="F58" s="13" t="s">
        <v>15</v>
      </c>
      <c r="G58" s="13" t="s">
        <v>356</v>
      </c>
    </row>
    <row r="59" spans="1:7" ht="19.5" customHeight="1">
      <c r="A59" s="14"/>
      <c r="B59" s="14"/>
      <c r="C59" s="10" t="s">
        <v>280</v>
      </c>
      <c r="D59" s="12" t="s">
        <v>281</v>
      </c>
      <c r="E59" s="13" t="s">
        <v>357</v>
      </c>
      <c r="F59" s="13" t="s">
        <v>15</v>
      </c>
      <c r="G59" s="13" t="s">
        <v>357</v>
      </c>
    </row>
    <row r="60" spans="1:7" ht="19.5" customHeight="1">
      <c r="A60" s="14"/>
      <c r="B60" s="14"/>
      <c r="C60" s="10" t="s">
        <v>358</v>
      </c>
      <c r="D60" s="12" t="s">
        <v>359</v>
      </c>
      <c r="E60" s="13" t="s">
        <v>360</v>
      </c>
      <c r="F60" s="13" t="s">
        <v>15</v>
      </c>
      <c r="G60" s="13" t="s">
        <v>360</v>
      </c>
    </row>
    <row r="61" spans="1:7" ht="19.5" customHeight="1">
      <c r="A61" s="14"/>
      <c r="B61" s="14"/>
      <c r="C61" s="10" t="s">
        <v>286</v>
      </c>
      <c r="D61" s="12" t="s">
        <v>287</v>
      </c>
      <c r="E61" s="13" t="s">
        <v>361</v>
      </c>
      <c r="F61" s="13" t="s">
        <v>15</v>
      </c>
      <c r="G61" s="13" t="s">
        <v>361</v>
      </c>
    </row>
    <row r="62" spans="1:7" ht="32.25">
      <c r="A62" s="14"/>
      <c r="B62" s="14"/>
      <c r="C62" s="10" t="s">
        <v>362</v>
      </c>
      <c r="D62" s="12" t="s">
        <v>363</v>
      </c>
      <c r="E62" s="13" t="s">
        <v>364</v>
      </c>
      <c r="F62" s="13" t="s">
        <v>15</v>
      </c>
      <c r="G62" s="13" t="s">
        <v>364</v>
      </c>
    </row>
    <row r="63" spans="1:7" ht="19.5" customHeight="1">
      <c r="A63" s="14"/>
      <c r="B63" s="14"/>
      <c r="C63" s="10" t="s">
        <v>365</v>
      </c>
      <c r="D63" s="12" t="s">
        <v>366</v>
      </c>
      <c r="E63" s="13" t="s">
        <v>367</v>
      </c>
      <c r="F63" s="13" t="s">
        <v>15</v>
      </c>
      <c r="G63" s="13" t="s">
        <v>367</v>
      </c>
    </row>
    <row r="64" spans="1:7" ht="19.5" customHeight="1">
      <c r="A64" s="14"/>
      <c r="B64" s="14"/>
      <c r="C64" s="10" t="s">
        <v>318</v>
      </c>
      <c r="D64" s="12" t="s">
        <v>319</v>
      </c>
      <c r="E64" s="13" t="s">
        <v>225</v>
      </c>
      <c r="F64" s="13" t="s">
        <v>15</v>
      </c>
      <c r="G64" s="13" t="s">
        <v>225</v>
      </c>
    </row>
    <row r="65" spans="1:7" ht="19.5" customHeight="1">
      <c r="A65" s="14"/>
      <c r="B65" s="14"/>
      <c r="C65" s="10" t="s">
        <v>368</v>
      </c>
      <c r="D65" s="12" t="s">
        <v>369</v>
      </c>
      <c r="E65" s="13" t="s">
        <v>370</v>
      </c>
      <c r="F65" s="13" t="s">
        <v>15</v>
      </c>
      <c r="G65" s="13" t="s">
        <v>370</v>
      </c>
    </row>
    <row r="66" spans="1:7" ht="19.5" customHeight="1">
      <c r="A66" s="14"/>
      <c r="B66" s="14"/>
      <c r="C66" s="10" t="s">
        <v>289</v>
      </c>
      <c r="D66" s="12" t="s">
        <v>290</v>
      </c>
      <c r="E66" s="13" t="s">
        <v>371</v>
      </c>
      <c r="F66" s="13" t="s">
        <v>15</v>
      </c>
      <c r="G66" s="13" t="s">
        <v>371</v>
      </c>
    </row>
    <row r="67" spans="1:7" ht="30" customHeight="1">
      <c r="A67" s="14"/>
      <c r="B67" s="14"/>
      <c r="C67" s="10" t="s">
        <v>372</v>
      </c>
      <c r="D67" s="12" t="s">
        <v>373</v>
      </c>
      <c r="E67" s="13" t="s">
        <v>374</v>
      </c>
      <c r="F67" s="13" t="s">
        <v>15</v>
      </c>
      <c r="G67" s="13" t="s">
        <v>374</v>
      </c>
    </row>
    <row r="68" spans="1:7" ht="19.5" customHeight="1">
      <c r="A68" s="14"/>
      <c r="B68" s="14"/>
      <c r="C68" s="10" t="s">
        <v>375</v>
      </c>
      <c r="D68" s="12" t="s">
        <v>376</v>
      </c>
      <c r="E68" s="13" t="s">
        <v>246</v>
      </c>
      <c r="F68" s="13" t="s">
        <v>15</v>
      </c>
      <c r="G68" s="13" t="s">
        <v>246</v>
      </c>
    </row>
    <row r="69" spans="1:7" ht="19.5" customHeight="1">
      <c r="A69" s="9"/>
      <c r="B69" s="10" t="s">
        <v>377</v>
      </c>
      <c r="C69" s="11"/>
      <c r="D69" s="12" t="s">
        <v>378</v>
      </c>
      <c r="E69" s="13" t="s">
        <v>379</v>
      </c>
      <c r="F69" s="13" t="s">
        <v>15</v>
      </c>
      <c r="G69" s="13" t="s">
        <v>379</v>
      </c>
    </row>
    <row r="70" spans="1:7" ht="19.5" customHeight="1">
      <c r="A70" s="14"/>
      <c r="B70" s="14"/>
      <c r="C70" s="10" t="s">
        <v>380</v>
      </c>
      <c r="D70" s="12" t="s">
        <v>381</v>
      </c>
      <c r="E70" s="13" t="s">
        <v>382</v>
      </c>
      <c r="F70" s="13" t="s">
        <v>15</v>
      </c>
      <c r="G70" s="13" t="s">
        <v>382</v>
      </c>
    </row>
    <row r="71" spans="1:7" ht="19.5" customHeight="1">
      <c r="A71" s="14"/>
      <c r="B71" s="14"/>
      <c r="C71" s="10" t="s">
        <v>280</v>
      </c>
      <c r="D71" s="12" t="s">
        <v>281</v>
      </c>
      <c r="E71" s="13" t="s">
        <v>383</v>
      </c>
      <c r="F71" s="13" t="s">
        <v>15</v>
      </c>
      <c r="G71" s="13" t="s">
        <v>383</v>
      </c>
    </row>
    <row r="72" spans="1:7" ht="19.5" customHeight="1">
      <c r="A72" s="14"/>
      <c r="B72" s="14"/>
      <c r="C72" s="10" t="s">
        <v>286</v>
      </c>
      <c r="D72" s="12" t="s">
        <v>287</v>
      </c>
      <c r="E72" s="13" t="s">
        <v>384</v>
      </c>
      <c r="F72" s="13" t="s">
        <v>15</v>
      </c>
      <c r="G72" s="13" t="s">
        <v>384</v>
      </c>
    </row>
    <row r="73" spans="1:7" ht="42" customHeight="1">
      <c r="A73" s="14"/>
      <c r="B73" s="14"/>
      <c r="C73" s="10" t="s">
        <v>362</v>
      </c>
      <c r="D73" s="12" t="s">
        <v>363</v>
      </c>
      <c r="E73" s="13" t="s">
        <v>385</v>
      </c>
      <c r="F73" s="13" t="s">
        <v>15</v>
      </c>
      <c r="G73" s="13" t="s">
        <v>385</v>
      </c>
    </row>
    <row r="74" spans="1:7" ht="19.5" customHeight="1">
      <c r="A74" s="14"/>
      <c r="B74" s="14"/>
      <c r="C74" s="10" t="s">
        <v>318</v>
      </c>
      <c r="D74" s="12" t="s">
        <v>319</v>
      </c>
      <c r="E74" s="13" t="s">
        <v>386</v>
      </c>
      <c r="F74" s="13" t="s">
        <v>15</v>
      </c>
      <c r="G74" s="13" t="s">
        <v>386</v>
      </c>
    </row>
    <row r="75" spans="1:7" ht="19.5" customHeight="1">
      <c r="A75" s="9"/>
      <c r="B75" s="10" t="s">
        <v>61</v>
      </c>
      <c r="C75" s="11"/>
      <c r="D75" s="12" t="s">
        <v>62</v>
      </c>
      <c r="E75" s="13" t="s">
        <v>387</v>
      </c>
      <c r="F75" s="13" t="s">
        <v>340</v>
      </c>
      <c r="G75" s="13" t="s">
        <v>388</v>
      </c>
    </row>
    <row r="76" spans="1:7" ht="19.5" customHeight="1">
      <c r="A76" s="14"/>
      <c r="B76" s="14"/>
      <c r="C76" s="10" t="s">
        <v>343</v>
      </c>
      <c r="D76" s="12" t="s">
        <v>344</v>
      </c>
      <c r="E76" s="13" t="s">
        <v>389</v>
      </c>
      <c r="F76" s="13" t="s">
        <v>15</v>
      </c>
      <c r="G76" s="13" t="s">
        <v>389</v>
      </c>
    </row>
    <row r="77" spans="1:7" ht="19.5" customHeight="1">
      <c r="A77" s="14"/>
      <c r="B77" s="14"/>
      <c r="C77" s="10" t="s">
        <v>346</v>
      </c>
      <c r="D77" s="12" t="s">
        <v>347</v>
      </c>
      <c r="E77" s="13" t="s">
        <v>390</v>
      </c>
      <c r="F77" s="13" t="s">
        <v>15</v>
      </c>
      <c r="G77" s="13" t="s">
        <v>390</v>
      </c>
    </row>
    <row r="78" spans="1:7" ht="19.5" customHeight="1">
      <c r="A78" s="14"/>
      <c r="B78" s="14"/>
      <c r="C78" s="10" t="s">
        <v>349</v>
      </c>
      <c r="D78" s="12" t="s">
        <v>350</v>
      </c>
      <c r="E78" s="13" t="s">
        <v>391</v>
      </c>
      <c r="F78" s="13" t="s">
        <v>15</v>
      </c>
      <c r="G78" s="13" t="s">
        <v>391</v>
      </c>
    </row>
    <row r="79" spans="1:7" ht="19.5" customHeight="1">
      <c r="A79" s="14"/>
      <c r="B79" s="14"/>
      <c r="C79" s="10" t="s">
        <v>351</v>
      </c>
      <c r="D79" s="12" t="s">
        <v>352</v>
      </c>
      <c r="E79" s="13" t="s">
        <v>392</v>
      </c>
      <c r="F79" s="13" t="s">
        <v>15</v>
      </c>
      <c r="G79" s="13" t="s">
        <v>392</v>
      </c>
    </row>
    <row r="80" spans="1:7" ht="19.5" customHeight="1">
      <c r="A80" s="14"/>
      <c r="B80" s="14"/>
      <c r="C80" s="10" t="s">
        <v>354</v>
      </c>
      <c r="D80" s="12" t="s">
        <v>355</v>
      </c>
      <c r="E80" s="13" t="s">
        <v>393</v>
      </c>
      <c r="F80" s="13" t="s">
        <v>15</v>
      </c>
      <c r="G80" s="13" t="s">
        <v>393</v>
      </c>
    </row>
    <row r="81" spans="1:7" ht="19.5" customHeight="1">
      <c r="A81" s="14"/>
      <c r="B81" s="14"/>
      <c r="C81" s="10" t="s">
        <v>331</v>
      </c>
      <c r="D81" s="12" t="s">
        <v>332</v>
      </c>
      <c r="E81" s="13" t="s">
        <v>394</v>
      </c>
      <c r="F81" s="13" t="s">
        <v>15</v>
      </c>
      <c r="G81" s="13" t="s">
        <v>394</v>
      </c>
    </row>
    <row r="82" spans="1:7" ht="19.5" customHeight="1">
      <c r="A82" s="14"/>
      <c r="B82" s="14"/>
      <c r="C82" s="10" t="s">
        <v>280</v>
      </c>
      <c r="D82" s="12" t="s">
        <v>281</v>
      </c>
      <c r="E82" s="13" t="s">
        <v>395</v>
      </c>
      <c r="F82" s="13" t="s">
        <v>340</v>
      </c>
      <c r="G82" s="13" t="s">
        <v>396</v>
      </c>
    </row>
    <row r="83" spans="1:7" ht="19.5" customHeight="1">
      <c r="A83" s="14"/>
      <c r="B83" s="14"/>
      <c r="C83" s="10" t="s">
        <v>310</v>
      </c>
      <c r="D83" s="12" t="s">
        <v>311</v>
      </c>
      <c r="E83" s="13" t="s">
        <v>397</v>
      </c>
      <c r="F83" s="13" t="s">
        <v>15</v>
      </c>
      <c r="G83" s="13" t="s">
        <v>397</v>
      </c>
    </row>
    <row r="84" spans="1:7" ht="19.5" customHeight="1">
      <c r="A84" s="14"/>
      <c r="B84" s="14"/>
      <c r="C84" s="10" t="s">
        <v>283</v>
      </c>
      <c r="D84" s="12" t="s">
        <v>284</v>
      </c>
      <c r="E84" s="13" t="s">
        <v>398</v>
      </c>
      <c r="F84" s="13" t="s">
        <v>15</v>
      </c>
      <c r="G84" s="13" t="s">
        <v>398</v>
      </c>
    </row>
    <row r="85" spans="1:7" ht="19.5" customHeight="1">
      <c r="A85" s="14"/>
      <c r="B85" s="14"/>
      <c r="C85" s="10" t="s">
        <v>358</v>
      </c>
      <c r="D85" s="12" t="s">
        <v>359</v>
      </c>
      <c r="E85" s="13" t="s">
        <v>399</v>
      </c>
      <c r="F85" s="13" t="s">
        <v>15</v>
      </c>
      <c r="G85" s="13" t="s">
        <v>399</v>
      </c>
    </row>
    <row r="86" spans="1:7" ht="19.5" customHeight="1">
      <c r="A86" s="14"/>
      <c r="B86" s="14"/>
      <c r="C86" s="10" t="s">
        <v>286</v>
      </c>
      <c r="D86" s="12" t="s">
        <v>287</v>
      </c>
      <c r="E86" s="13" t="s">
        <v>400</v>
      </c>
      <c r="F86" s="13" t="s">
        <v>15</v>
      </c>
      <c r="G86" s="13" t="s">
        <v>400</v>
      </c>
    </row>
    <row r="87" spans="1:7" ht="19.5" customHeight="1">
      <c r="A87" s="14"/>
      <c r="B87" s="14"/>
      <c r="C87" s="10" t="s">
        <v>401</v>
      </c>
      <c r="D87" s="12" t="s">
        <v>402</v>
      </c>
      <c r="E87" s="13" t="s">
        <v>403</v>
      </c>
      <c r="F87" s="13" t="s">
        <v>15</v>
      </c>
      <c r="G87" s="13" t="s">
        <v>403</v>
      </c>
    </row>
    <row r="88" spans="1:7" ht="21.75">
      <c r="A88" s="14"/>
      <c r="B88" s="14"/>
      <c r="C88" s="10" t="s">
        <v>404</v>
      </c>
      <c r="D88" s="12" t="s">
        <v>405</v>
      </c>
      <c r="E88" s="13" t="s">
        <v>406</v>
      </c>
      <c r="F88" s="13" t="s">
        <v>15</v>
      </c>
      <c r="G88" s="13" t="s">
        <v>406</v>
      </c>
    </row>
    <row r="89" spans="1:7" ht="32.25">
      <c r="A89" s="14"/>
      <c r="B89" s="14"/>
      <c r="C89" s="10" t="s">
        <v>362</v>
      </c>
      <c r="D89" s="12" t="s">
        <v>363</v>
      </c>
      <c r="E89" s="13" t="s">
        <v>407</v>
      </c>
      <c r="F89" s="13" t="s">
        <v>15</v>
      </c>
      <c r="G89" s="13" t="s">
        <v>407</v>
      </c>
    </row>
    <row r="90" spans="1:7" ht="19.5" customHeight="1">
      <c r="A90" s="14"/>
      <c r="B90" s="14"/>
      <c r="C90" s="10" t="s">
        <v>365</v>
      </c>
      <c r="D90" s="12" t="s">
        <v>366</v>
      </c>
      <c r="E90" s="13" t="s">
        <v>340</v>
      </c>
      <c r="F90" s="13" t="s">
        <v>15</v>
      </c>
      <c r="G90" s="13" t="s">
        <v>340</v>
      </c>
    </row>
    <row r="91" spans="1:7" ht="19.5" customHeight="1">
      <c r="A91" s="14"/>
      <c r="B91" s="14"/>
      <c r="C91" s="10" t="s">
        <v>408</v>
      </c>
      <c r="D91" s="12" t="s">
        <v>409</v>
      </c>
      <c r="E91" s="13" t="s">
        <v>78</v>
      </c>
      <c r="F91" s="13" t="s">
        <v>15</v>
      </c>
      <c r="G91" s="13" t="s">
        <v>78</v>
      </c>
    </row>
    <row r="92" spans="1:7" ht="19.5" customHeight="1">
      <c r="A92" s="14"/>
      <c r="B92" s="14"/>
      <c r="C92" s="10" t="s">
        <v>318</v>
      </c>
      <c r="D92" s="12" t="s">
        <v>319</v>
      </c>
      <c r="E92" s="13" t="s">
        <v>410</v>
      </c>
      <c r="F92" s="13" t="s">
        <v>15</v>
      </c>
      <c r="G92" s="13" t="s">
        <v>410</v>
      </c>
    </row>
    <row r="93" spans="1:7" ht="19.5" customHeight="1">
      <c r="A93" s="14"/>
      <c r="B93" s="14"/>
      <c r="C93" s="10" t="s">
        <v>368</v>
      </c>
      <c r="D93" s="12" t="s">
        <v>369</v>
      </c>
      <c r="E93" s="13" t="s">
        <v>411</v>
      </c>
      <c r="F93" s="13" t="s">
        <v>15</v>
      </c>
      <c r="G93" s="13" t="s">
        <v>411</v>
      </c>
    </row>
    <row r="94" spans="1:7" ht="19.5" customHeight="1">
      <c r="A94" s="14"/>
      <c r="B94" s="14"/>
      <c r="C94" s="10" t="s">
        <v>289</v>
      </c>
      <c r="D94" s="12" t="s">
        <v>290</v>
      </c>
      <c r="E94" s="13" t="s">
        <v>412</v>
      </c>
      <c r="F94" s="13" t="s">
        <v>15</v>
      </c>
      <c r="G94" s="13" t="s">
        <v>412</v>
      </c>
    </row>
    <row r="95" spans="1:7" ht="19.5" customHeight="1">
      <c r="A95" s="14"/>
      <c r="B95" s="14"/>
      <c r="C95" s="10" t="s">
        <v>413</v>
      </c>
      <c r="D95" s="12" t="s">
        <v>414</v>
      </c>
      <c r="E95" s="13" t="s">
        <v>412</v>
      </c>
      <c r="F95" s="13" t="s">
        <v>15</v>
      </c>
      <c r="G95" s="13" t="s">
        <v>412</v>
      </c>
    </row>
    <row r="96" spans="1:7" ht="21.75">
      <c r="A96" s="14"/>
      <c r="B96" s="14"/>
      <c r="C96" s="10" t="s">
        <v>372</v>
      </c>
      <c r="D96" s="12" t="s">
        <v>373</v>
      </c>
      <c r="E96" s="13" t="s">
        <v>217</v>
      </c>
      <c r="F96" s="13" t="s">
        <v>15</v>
      </c>
      <c r="G96" s="13" t="s">
        <v>217</v>
      </c>
    </row>
    <row r="97" spans="1:7" ht="19.5" customHeight="1">
      <c r="A97" s="14"/>
      <c r="B97" s="14"/>
      <c r="C97" s="10" t="s">
        <v>415</v>
      </c>
      <c r="D97" s="12" t="s">
        <v>416</v>
      </c>
      <c r="E97" s="13" t="s">
        <v>417</v>
      </c>
      <c r="F97" s="13" t="s">
        <v>15</v>
      </c>
      <c r="G97" s="13" t="s">
        <v>417</v>
      </c>
    </row>
    <row r="98" spans="1:7" ht="19.5" customHeight="1">
      <c r="A98" s="14"/>
      <c r="B98" s="14"/>
      <c r="C98" s="10" t="s">
        <v>375</v>
      </c>
      <c r="D98" s="12" t="s">
        <v>376</v>
      </c>
      <c r="E98" s="13" t="s">
        <v>418</v>
      </c>
      <c r="F98" s="13" t="s">
        <v>15</v>
      </c>
      <c r="G98" s="13" t="s">
        <v>418</v>
      </c>
    </row>
    <row r="99" spans="1:7" ht="19.5" customHeight="1">
      <c r="A99" s="9"/>
      <c r="B99" s="10" t="s">
        <v>419</v>
      </c>
      <c r="C99" s="11"/>
      <c r="D99" s="12" t="s">
        <v>420</v>
      </c>
      <c r="E99" s="13" t="s">
        <v>421</v>
      </c>
      <c r="F99" s="13" t="s">
        <v>15</v>
      </c>
      <c r="G99" s="13" t="s">
        <v>421</v>
      </c>
    </row>
    <row r="100" spans="1:7" ht="19.5" customHeight="1">
      <c r="A100" s="14"/>
      <c r="B100" s="14"/>
      <c r="C100" s="10" t="s">
        <v>343</v>
      </c>
      <c r="D100" s="12" t="s">
        <v>344</v>
      </c>
      <c r="E100" s="13" t="s">
        <v>48</v>
      </c>
      <c r="F100" s="13" t="s">
        <v>15</v>
      </c>
      <c r="G100" s="13" t="s">
        <v>48</v>
      </c>
    </row>
    <row r="101" spans="1:7" ht="19.5" customHeight="1">
      <c r="A101" s="14"/>
      <c r="B101" s="14"/>
      <c r="C101" s="10" t="s">
        <v>351</v>
      </c>
      <c r="D101" s="12" t="s">
        <v>352</v>
      </c>
      <c r="E101" s="13" t="s">
        <v>233</v>
      </c>
      <c r="F101" s="13" t="s">
        <v>15</v>
      </c>
      <c r="G101" s="13" t="s">
        <v>233</v>
      </c>
    </row>
    <row r="102" spans="1:7" ht="19.5" customHeight="1">
      <c r="A102" s="14"/>
      <c r="B102" s="14"/>
      <c r="C102" s="10" t="s">
        <v>354</v>
      </c>
      <c r="D102" s="12" t="s">
        <v>355</v>
      </c>
      <c r="E102" s="13" t="s">
        <v>386</v>
      </c>
      <c r="F102" s="13" t="s">
        <v>15</v>
      </c>
      <c r="G102" s="13" t="s">
        <v>386</v>
      </c>
    </row>
    <row r="103" spans="1:7" ht="19.5" customHeight="1">
      <c r="A103" s="14"/>
      <c r="B103" s="14"/>
      <c r="C103" s="10" t="s">
        <v>331</v>
      </c>
      <c r="D103" s="12" t="s">
        <v>332</v>
      </c>
      <c r="E103" s="13" t="s">
        <v>422</v>
      </c>
      <c r="F103" s="13" t="s">
        <v>15</v>
      </c>
      <c r="G103" s="13" t="s">
        <v>422</v>
      </c>
    </row>
    <row r="104" spans="1:7" ht="19.5" customHeight="1">
      <c r="A104" s="14"/>
      <c r="B104" s="14"/>
      <c r="C104" s="10" t="s">
        <v>280</v>
      </c>
      <c r="D104" s="12" t="s">
        <v>281</v>
      </c>
      <c r="E104" s="13" t="s">
        <v>423</v>
      </c>
      <c r="F104" s="13" t="s">
        <v>15</v>
      </c>
      <c r="G104" s="13" t="s">
        <v>423</v>
      </c>
    </row>
    <row r="105" spans="1:7" ht="19.5" customHeight="1">
      <c r="A105" s="14"/>
      <c r="B105" s="14"/>
      <c r="C105" s="10" t="s">
        <v>286</v>
      </c>
      <c r="D105" s="12" t="s">
        <v>287</v>
      </c>
      <c r="E105" s="13" t="s">
        <v>424</v>
      </c>
      <c r="F105" s="13" t="s">
        <v>15</v>
      </c>
      <c r="G105" s="13" t="s">
        <v>424</v>
      </c>
    </row>
    <row r="106" spans="1:7" ht="19.5" customHeight="1">
      <c r="A106" s="14"/>
      <c r="B106" s="14"/>
      <c r="C106" s="10" t="s">
        <v>401</v>
      </c>
      <c r="D106" s="12" t="s">
        <v>402</v>
      </c>
      <c r="E106" s="13" t="s">
        <v>225</v>
      </c>
      <c r="F106" s="13" t="s">
        <v>15</v>
      </c>
      <c r="G106" s="13" t="s">
        <v>225</v>
      </c>
    </row>
    <row r="107" spans="1:7" ht="19.5" customHeight="1">
      <c r="A107" s="14"/>
      <c r="B107" s="14"/>
      <c r="C107" s="10" t="s">
        <v>318</v>
      </c>
      <c r="D107" s="12" t="s">
        <v>319</v>
      </c>
      <c r="E107" s="13" t="s">
        <v>63</v>
      </c>
      <c r="F107" s="13" t="s">
        <v>15</v>
      </c>
      <c r="G107" s="13" t="s">
        <v>63</v>
      </c>
    </row>
    <row r="108" spans="1:7" ht="19.5" customHeight="1">
      <c r="A108" s="9"/>
      <c r="B108" s="10" t="s">
        <v>425</v>
      </c>
      <c r="C108" s="11"/>
      <c r="D108" s="12" t="s">
        <v>22</v>
      </c>
      <c r="E108" s="13" t="s">
        <v>426</v>
      </c>
      <c r="F108" s="13" t="s">
        <v>15</v>
      </c>
      <c r="G108" s="13" t="s">
        <v>426</v>
      </c>
    </row>
    <row r="109" spans="1:7" ht="19.5" customHeight="1">
      <c r="A109" s="14"/>
      <c r="B109" s="14"/>
      <c r="C109" s="10" t="s">
        <v>380</v>
      </c>
      <c r="D109" s="12" t="s">
        <v>381</v>
      </c>
      <c r="E109" s="13" t="s">
        <v>427</v>
      </c>
      <c r="F109" s="13" t="s">
        <v>15</v>
      </c>
      <c r="G109" s="13" t="s">
        <v>427</v>
      </c>
    </row>
    <row r="110" spans="1:7" ht="19.5" customHeight="1">
      <c r="A110" s="14"/>
      <c r="B110" s="14"/>
      <c r="C110" s="10" t="s">
        <v>428</v>
      </c>
      <c r="D110" s="12" t="s">
        <v>429</v>
      </c>
      <c r="E110" s="13" t="s">
        <v>430</v>
      </c>
      <c r="F110" s="13" t="s">
        <v>15</v>
      </c>
      <c r="G110" s="13" t="s">
        <v>430</v>
      </c>
    </row>
    <row r="111" spans="1:7" ht="19.5" customHeight="1">
      <c r="A111" s="14"/>
      <c r="B111" s="14"/>
      <c r="C111" s="10" t="s">
        <v>351</v>
      </c>
      <c r="D111" s="12" t="s">
        <v>352</v>
      </c>
      <c r="E111" s="13" t="s">
        <v>431</v>
      </c>
      <c r="F111" s="13" t="s">
        <v>15</v>
      </c>
      <c r="G111" s="13" t="s">
        <v>431</v>
      </c>
    </row>
    <row r="112" spans="1:7" ht="19.5" customHeight="1">
      <c r="A112" s="14"/>
      <c r="B112" s="14"/>
      <c r="C112" s="10" t="s">
        <v>354</v>
      </c>
      <c r="D112" s="12" t="s">
        <v>355</v>
      </c>
      <c r="E112" s="13" t="s">
        <v>432</v>
      </c>
      <c r="F112" s="13" t="s">
        <v>15</v>
      </c>
      <c r="G112" s="13" t="s">
        <v>432</v>
      </c>
    </row>
    <row r="113" spans="1:7" ht="19.5" customHeight="1">
      <c r="A113" s="14"/>
      <c r="B113" s="14"/>
      <c r="C113" s="10" t="s">
        <v>331</v>
      </c>
      <c r="D113" s="12" t="s">
        <v>332</v>
      </c>
      <c r="E113" s="13" t="s">
        <v>157</v>
      </c>
      <c r="F113" s="13" t="s">
        <v>15</v>
      </c>
      <c r="G113" s="13" t="s">
        <v>157</v>
      </c>
    </row>
    <row r="114" spans="1:7" ht="19.5" customHeight="1">
      <c r="A114" s="14"/>
      <c r="B114" s="14"/>
      <c r="C114" s="10" t="s">
        <v>280</v>
      </c>
      <c r="D114" s="12" t="s">
        <v>281</v>
      </c>
      <c r="E114" s="13" t="s">
        <v>433</v>
      </c>
      <c r="F114" s="13" t="s">
        <v>15</v>
      </c>
      <c r="G114" s="13" t="s">
        <v>433</v>
      </c>
    </row>
    <row r="115" spans="1:7" ht="19.5" customHeight="1">
      <c r="A115" s="14"/>
      <c r="B115" s="14"/>
      <c r="C115" s="10" t="s">
        <v>286</v>
      </c>
      <c r="D115" s="12" t="s">
        <v>287</v>
      </c>
      <c r="E115" s="13" t="s">
        <v>157</v>
      </c>
      <c r="F115" s="13" t="s">
        <v>15</v>
      </c>
      <c r="G115" s="13" t="s">
        <v>157</v>
      </c>
    </row>
    <row r="116" spans="1:7" ht="19.5" customHeight="1">
      <c r="A116" s="14"/>
      <c r="B116" s="14"/>
      <c r="C116" s="10" t="s">
        <v>318</v>
      </c>
      <c r="D116" s="12" t="s">
        <v>319</v>
      </c>
      <c r="E116" s="13" t="s">
        <v>434</v>
      </c>
      <c r="F116" s="13" t="s">
        <v>15</v>
      </c>
      <c r="G116" s="13" t="s">
        <v>434</v>
      </c>
    </row>
    <row r="117" spans="1:7" ht="19.5" customHeight="1">
      <c r="A117" s="14"/>
      <c r="B117" s="14"/>
      <c r="C117" s="10" t="s">
        <v>413</v>
      </c>
      <c r="D117" s="12" t="s">
        <v>414</v>
      </c>
      <c r="E117" s="13" t="s">
        <v>78</v>
      </c>
      <c r="F117" s="13" t="s">
        <v>15</v>
      </c>
      <c r="G117" s="13" t="s">
        <v>78</v>
      </c>
    </row>
    <row r="118" spans="1:7" ht="36.75" customHeight="1">
      <c r="A118" s="6" t="s">
        <v>66</v>
      </c>
      <c r="B118" s="6"/>
      <c r="C118" s="6"/>
      <c r="D118" s="7" t="s">
        <v>67</v>
      </c>
      <c r="E118" s="8" t="s">
        <v>68</v>
      </c>
      <c r="F118" s="8" t="s">
        <v>15</v>
      </c>
      <c r="G118" s="8" t="s">
        <v>68</v>
      </c>
    </row>
    <row r="119" spans="1:7" ht="21.75">
      <c r="A119" s="9"/>
      <c r="B119" s="10" t="s">
        <v>69</v>
      </c>
      <c r="C119" s="11"/>
      <c r="D119" s="12" t="s">
        <v>70</v>
      </c>
      <c r="E119" s="13" t="s">
        <v>68</v>
      </c>
      <c r="F119" s="13" t="s">
        <v>15</v>
      </c>
      <c r="G119" s="13" t="s">
        <v>68</v>
      </c>
    </row>
    <row r="120" spans="1:7" ht="19.5" customHeight="1">
      <c r="A120" s="14"/>
      <c r="B120" s="14"/>
      <c r="C120" s="10" t="s">
        <v>346</v>
      </c>
      <c r="D120" s="12" t="s">
        <v>347</v>
      </c>
      <c r="E120" s="13" t="s">
        <v>435</v>
      </c>
      <c r="F120" s="13" t="s">
        <v>15</v>
      </c>
      <c r="G120" s="13" t="s">
        <v>435</v>
      </c>
    </row>
    <row r="121" spans="1:7" ht="19.5" customHeight="1">
      <c r="A121" s="14"/>
      <c r="B121" s="14"/>
      <c r="C121" s="10" t="s">
        <v>351</v>
      </c>
      <c r="D121" s="12" t="s">
        <v>352</v>
      </c>
      <c r="E121" s="13" t="s">
        <v>436</v>
      </c>
      <c r="F121" s="13" t="s">
        <v>15</v>
      </c>
      <c r="G121" s="13" t="s">
        <v>436</v>
      </c>
    </row>
    <row r="122" spans="1:7" ht="19.5" customHeight="1">
      <c r="A122" s="14"/>
      <c r="B122" s="14"/>
      <c r="C122" s="10" t="s">
        <v>354</v>
      </c>
      <c r="D122" s="12" t="s">
        <v>355</v>
      </c>
      <c r="E122" s="13" t="s">
        <v>437</v>
      </c>
      <c r="F122" s="13" t="s">
        <v>15</v>
      </c>
      <c r="G122" s="13" t="s">
        <v>437</v>
      </c>
    </row>
    <row r="123" spans="1:7" ht="21.75">
      <c r="A123" s="6" t="s">
        <v>71</v>
      </c>
      <c r="B123" s="6"/>
      <c r="C123" s="6"/>
      <c r="D123" s="7" t="s">
        <v>72</v>
      </c>
      <c r="E123" s="8" t="s">
        <v>438</v>
      </c>
      <c r="F123" s="8" t="s">
        <v>15</v>
      </c>
      <c r="G123" s="8" t="s">
        <v>438</v>
      </c>
    </row>
    <row r="124" spans="1:7" ht="19.5" customHeight="1">
      <c r="A124" s="9"/>
      <c r="B124" s="10" t="s">
        <v>439</v>
      </c>
      <c r="C124" s="11"/>
      <c r="D124" s="12" t="s">
        <v>440</v>
      </c>
      <c r="E124" s="13" t="s">
        <v>441</v>
      </c>
      <c r="F124" s="13" t="s">
        <v>15</v>
      </c>
      <c r="G124" s="13" t="s">
        <v>441</v>
      </c>
    </row>
    <row r="125" spans="1:7" ht="19.5" customHeight="1">
      <c r="A125" s="14"/>
      <c r="B125" s="14"/>
      <c r="C125" s="10" t="s">
        <v>343</v>
      </c>
      <c r="D125" s="12" t="s">
        <v>344</v>
      </c>
      <c r="E125" s="13" t="s">
        <v>442</v>
      </c>
      <c r="F125" s="13" t="s">
        <v>15</v>
      </c>
      <c r="G125" s="13" t="s">
        <v>442</v>
      </c>
    </row>
    <row r="126" spans="1:7" ht="19.5" customHeight="1">
      <c r="A126" s="14"/>
      <c r="B126" s="14"/>
      <c r="C126" s="10" t="s">
        <v>380</v>
      </c>
      <c r="D126" s="12" t="s">
        <v>381</v>
      </c>
      <c r="E126" s="13" t="s">
        <v>443</v>
      </c>
      <c r="F126" s="13" t="s">
        <v>15</v>
      </c>
      <c r="G126" s="13" t="s">
        <v>443</v>
      </c>
    </row>
    <row r="127" spans="1:7" ht="19.5" customHeight="1">
      <c r="A127" s="14"/>
      <c r="B127" s="14"/>
      <c r="C127" s="10" t="s">
        <v>351</v>
      </c>
      <c r="D127" s="12" t="s">
        <v>352</v>
      </c>
      <c r="E127" s="13" t="s">
        <v>444</v>
      </c>
      <c r="F127" s="13" t="s">
        <v>15</v>
      </c>
      <c r="G127" s="13" t="s">
        <v>444</v>
      </c>
    </row>
    <row r="128" spans="1:7" ht="19.5" customHeight="1">
      <c r="A128" s="14"/>
      <c r="B128" s="14"/>
      <c r="C128" s="10" t="s">
        <v>354</v>
      </c>
      <c r="D128" s="12" t="s">
        <v>355</v>
      </c>
      <c r="E128" s="13" t="s">
        <v>445</v>
      </c>
      <c r="F128" s="13" t="s">
        <v>15</v>
      </c>
      <c r="G128" s="13" t="s">
        <v>445</v>
      </c>
    </row>
    <row r="129" spans="1:7" ht="19.5" customHeight="1">
      <c r="A129" s="14"/>
      <c r="B129" s="14"/>
      <c r="C129" s="10" t="s">
        <v>331</v>
      </c>
      <c r="D129" s="12" t="s">
        <v>332</v>
      </c>
      <c r="E129" s="13" t="s">
        <v>446</v>
      </c>
      <c r="F129" s="13" t="s">
        <v>15</v>
      </c>
      <c r="G129" s="13" t="s">
        <v>446</v>
      </c>
    </row>
    <row r="130" spans="1:7" ht="19.5" customHeight="1">
      <c r="A130" s="14"/>
      <c r="B130" s="14"/>
      <c r="C130" s="10" t="s">
        <v>280</v>
      </c>
      <c r="D130" s="12" t="s">
        <v>281</v>
      </c>
      <c r="E130" s="13" t="s">
        <v>447</v>
      </c>
      <c r="F130" s="13" t="s">
        <v>15</v>
      </c>
      <c r="G130" s="13" t="s">
        <v>447</v>
      </c>
    </row>
    <row r="131" spans="1:7" ht="19.5" customHeight="1">
      <c r="A131" s="14"/>
      <c r="B131" s="14"/>
      <c r="C131" s="10" t="s">
        <v>310</v>
      </c>
      <c r="D131" s="12" t="s">
        <v>311</v>
      </c>
      <c r="E131" s="13" t="s">
        <v>217</v>
      </c>
      <c r="F131" s="13" t="s">
        <v>15</v>
      </c>
      <c r="G131" s="13" t="s">
        <v>217</v>
      </c>
    </row>
    <row r="132" spans="1:7" ht="19.5" customHeight="1">
      <c r="A132" s="14"/>
      <c r="B132" s="14"/>
      <c r="C132" s="10" t="s">
        <v>283</v>
      </c>
      <c r="D132" s="12" t="s">
        <v>284</v>
      </c>
      <c r="E132" s="13" t="s">
        <v>48</v>
      </c>
      <c r="F132" s="13" t="s">
        <v>15</v>
      </c>
      <c r="G132" s="13" t="s">
        <v>48</v>
      </c>
    </row>
    <row r="133" spans="1:7" ht="19.5" customHeight="1">
      <c r="A133" s="14"/>
      <c r="B133" s="14"/>
      <c r="C133" s="10" t="s">
        <v>358</v>
      </c>
      <c r="D133" s="12" t="s">
        <v>359</v>
      </c>
      <c r="E133" s="13" t="s">
        <v>448</v>
      </c>
      <c r="F133" s="13" t="s">
        <v>15</v>
      </c>
      <c r="G133" s="13" t="s">
        <v>448</v>
      </c>
    </row>
    <row r="134" spans="1:7" ht="19.5" customHeight="1">
      <c r="A134" s="14"/>
      <c r="B134" s="14"/>
      <c r="C134" s="10" t="s">
        <v>286</v>
      </c>
      <c r="D134" s="12" t="s">
        <v>287</v>
      </c>
      <c r="E134" s="13" t="s">
        <v>449</v>
      </c>
      <c r="F134" s="13" t="s">
        <v>15</v>
      </c>
      <c r="G134" s="13" t="s">
        <v>449</v>
      </c>
    </row>
    <row r="135" spans="1:7" ht="19.5" customHeight="1">
      <c r="A135" s="14"/>
      <c r="B135" s="14"/>
      <c r="C135" s="10" t="s">
        <v>365</v>
      </c>
      <c r="D135" s="12" t="s">
        <v>366</v>
      </c>
      <c r="E135" s="13" t="s">
        <v>450</v>
      </c>
      <c r="F135" s="13" t="s">
        <v>15</v>
      </c>
      <c r="G135" s="13" t="s">
        <v>450</v>
      </c>
    </row>
    <row r="136" spans="1:7" ht="19.5" customHeight="1">
      <c r="A136" s="14"/>
      <c r="B136" s="14"/>
      <c r="C136" s="10" t="s">
        <v>318</v>
      </c>
      <c r="D136" s="12" t="s">
        <v>319</v>
      </c>
      <c r="E136" s="13" t="s">
        <v>451</v>
      </c>
      <c r="F136" s="13" t="s">
        <v>15</v>
      </c>
      <c r="G136" s="13" t="s">
        <v>451</v>
      </c>
    </row>
    <row r="137" spans="1:7" ht="19.5" customHeight="1">
      <c r="A137" s="9"/>
      <c r="B137" s="10" t="s">
        <v>74</v>
      </c>
      <c r="C137" s="11"/>
      <c r="D137" s="12" t="s">
        <v>75</v>
      </c>
      <c r="E137" s="13" t="s">
        <v>452</v>
      </c>
      <c r="F137" s="13" t="s">
        <v>15</v>
      </c>
      <c r="G137" s="13" t="s">
        <v>452</v>
      </c>
    </row>
    <row r="138" spans="1:7" ht="19.5" customHeight="1">
      <c r="A138" s="14"/>
      <c r="B138" s="14"/>
      <c r="C138" s="10" t="s">
        <v>343</v>
      </c>
      <c r="D138" s="12" t="s">
        <v>344</v>
      </c>
      <c r="E138" s="13" t="s">
        <v>453</v>
      </c>
      <c r="F138" s="13" t="s">
        <v>15</v>
      </c>
      <c r="G138" s="13" t="s">
        <v>453</v>
      </c>
    </row>
    <row r="139" spans="1:7" ht="19.5" customHeight="1">
      <c r="A139" s="14"/>
      <c r="B139" s="14"/>
      <c r="C139" s="10" t="s">
        <v>346</v>
      </c>
      <c r="D139" s="12" t="s">
        <v>347</v>
      </c>
      <c r="E139" s="13" t="s">
        <v>454</v>
      </c>
      <c r="F139" s="13" t="s">
        <v>15</v>
      </c>
      <c r="G139" s="13" t="s">
        <v>454</v>
      </c>
    </row>
    <row r="140" spans="1:7" ht="19.5" customHeight="1">
      <c r="A140" s="14"/>
      <c r="B140" s="14"/>
      <c r="C140" s="10" t="s">
        <v>349</v>
      </c>
      <c r="D140" s="12" t="s">
        <v>350</v>
      </c>
      <c r="E140" s="13" t="s">
        <v>383</v>
      </c>
      <c r="F140" s="13" t="s">
        <v>15</v>
      </c>
      <c r="G140" s="13" t="s">
        <v>383</v>
      </c>
    </row>
    <row r="141" spans="1:7" ht="19.5" customHeight="1">
      <c r="A141" s="14"/>
      <c r="B141" s="14"/>
      <c r="C141" s="10" t="s">
        <v>351</v>
      </c>
      <c r="D141" s="12" t="s">
        <v>352</v>
      </c>
      <c r="E141" s="13" t="s">
        <v>455</v>
      </c>
      <c r="F141" s="13" t="s">
        <v>15</v>
      </c>
      <c r="G141" s="13" t="s">
        <v>455</v>
      </c>
    </row>
    <row r="142" spans="1:7" ht="19.5" customHeight="1">
      <c r="A142" s="14"/>
      <c r="B142" s="14"/>
      <c r="C142" s="10" t="s">
        <v>354</v>
      </c>
      <c r="D142" s="12" t="s">
        <v>355</v>
      </c>
      <c r="E142" s="13" t="s">
        <v>456</v>
      </c>
      <c r="F142" s="13" t="s">
        <v>15</v>
      </c>
      <c r="G142" s="13" t="s">
        <v>456</v>
      </c>
    </row>
    <row r="143" spans="1:7" ht="19.5" customHeight="1">
      <c r="A143" s="14"/>
      <c r="B143" s="14"/>
      <c r="C143" s="10" t="s">
        <v>280</v>
      </c>
      <c r="D143" s="12" t="s">
        <v>281</v>
      </c>
      <c r="E143" s="13" t="s">
        <v>457</v>
      </c>
      <c r="F143" s="13" t="s">
        <v>15</v>
      </c>
      <c r="G143" s="13" t="s">
        <v>457</v>
      </c>
    </row>
    <row r="144" spans="1:7" ht="19.5" customHeight="1">
      <c r="A144" s="14"/>
      <c r="B144" s="14"/>
      <c r="C144" s="10" t="s">
        <v>283</v>
      </c>
      <c r="D144" s="12" t="s">
        <v>284</v>
      </c>
      <c r="E144" s="13" t="s">
        <v>233</v>
      </c>
      <c r="F144" s="13" t="s">
        <v>15</v>
      </c>
      <c r="G144" s="13" t="s">
        <v>233</v>
      </c>
    </row>
    <row r="145" spans="1:7" ht="19.5" customHeight="1">
      <c r="A145" s="14"/>
      <c r="B145" s="14"/>
      <c r="C145" s="10" t="s">
        <v>358</v>
      </c>
      <c r="D145" s="12" t="s">
        <v>359</v>
      </c>
      <c r="E145" s="13" t="s">
        <v>458</v>
      </c>
      <c r="F145" s="13" t="s">
        <v>15</v>
      </c>
      <c r="G145" s="13" t="s">
        <v>458</v>
      </c>
    </row>
    <row r="146" spans="1:7" ht="19.5" customHeight="1">
      <c r="A146" s="14"/>
      <c r="B146" s="14"/>
      <c r="C146" s="10" t="s">
        <v>286</v>
      </c>
      <c r="D146" s="12" t="s">
        <v>287</v>
      </c>
      <c r="E146" s="13" t="s">
        <v>157</v>
      </c>
      <c r="F146" s="13" t="s">
        <v>15</v>
      </c>
      <c r="G146" s="13" t="s">
        <v>157</v>
      </c>
    </row>
    <row r="147" spans="1:7" ht="21.75">
      <c r="A147" s="14"/>
      <c r="B147" s="14"/>
      <c r="C147" s="10" t="s">
        <v>404</v>
      </c>
      <c r="D147" s="12" t="s">
        <v>405</v>
      </c>
      <c r="E147" s="13" t="s">
        <v>459</v>
      </c>
      <c r="F147" s="13" t="s">
        <v>15</v>
      </c>
      <c r="G147" s="13" t="s">
        <v>459</v>
      </c>
    </row>
    <row r="148" spans="1:7" ht="42" customHeight="1">
      <c r="A148" s="14"/>
      <c r="B148" s="14"/>
      <c r="C148" s="10" t="s">
        <v>362</v>
      </c>
      <c r="D148" s="12" t="s">
        <v>363</v>
      </c>
      <c r="E148" s="13" t="s">
        <v>460</v>
      </c>
      <c r="F148" s="13" t="s">
        <v>15</v>
      </c>
      <c r="G148" s="13" t="s">
        <v>460</v>
      </c>
    </row>
    <row r="149" spans="1:7" ht="21.75">
      <c r="A149" s="14"/>
      <c r="B149" s="14"/>
      <c r="C149" s="10" t="s">
        <v>315</v>
      </c>
      <c r="D149" s="12" t="s">
        <v>316</v>
      </c>
      <c r="E149" s="13" t="s">
        <v>461</v>
      </c>
      <c r="F149" s="13" t="s">
        <v>15</v>
      </c>
      <c r="G149" s="13" t="s">
        <v>461</v>
      </c>
    </row>
    <row r="150" spans="1:7" ht="19.5" customHeight="1">
      <c r="A150" s="14"/>
      <c r="B150" s="14"/>
      <c r="C150" s="10" t="s">
        <v>365</v>
      </c>
      <c r="D150" s="12" t="s">
        <v>366</v>
      </c>
      <c r="E150" s="13" t="s">
        <v>367</v>
      </c>
      <c r="F150" s="13" t="s">
        <v>15</v>
      </c>
      <c r="G150" s="13" t="s">
        <v>367</v>
      </c>
    </row>
    <row r="151" spans="1:7" ht="19.5" customHeight="1">
      <c r="A151" s="14"/>
      <c r="B151" s="14"/>
      <c r="C151" s="10" t="s">
        <v>318</v>
      </c>
      <c r="D151" s="12" t="s">
        <v>319</v>
      </c>
      <c r="E151" s="13" t="s">
        <v>462</v>
      </c>
      <c r="F151" s="13" t="s">
        <v>15</v>
      </c>
      <c r="G151" s="13" t="s">
        <v>462</v>
      </c>
    </row>
    <row r="152" spans="1:7" ht="19.5" customHeight="1">
      <c r="A152" s="14"/>
      <c r="B152" s="14"/>
      <c r="C152" s="10" t="s">
        <v>368</v>
      </c>
      <c r="D152" s="12" t="s">
        <v>369</v>
      </c>
      <c r="E152" s="13" t="s">
        <v>463</v>
      </c>
      <c r="F152" s="13" t="s">
        <v>15</v>
      </c>
      <c r="G152" s="13" t="s">
        <v>463</v>
      </c>
    </row>
    <row r="153" spans="1:7" ht="21.75">
      <c r="A153" s="14"/>
      <c r="B153" s="14"/>
      <c r="C153" s="10" t="s">
        <v>372</v>
      </c>
      <c r="D153" s="12" t="s">
        <v>373</v>
      </c>
      <c r="E153" s="13" t="s">
        <v>367</v>
      </c>
      <c r="F153" s="13" t="s">
        <v>15</v>
      </c>
      <c r="G153" s="13" t="s">
        <v>367</v>
      </c>
    </row>
    <row r="154" spans="1:7" ht="19.5" customHeight="1">
      <c r="A154" s="14"/>
      <c r="B154" s="14"/>
      <c r="C154" s="10" t="s">
        <v>375</v>
      </c>
      <c r="D154" s="12" t="s">
        <v>376</v>
      </c>
      <c r="E154" s="13" t="s">
        <v>78</v>
      </c>
      <c r="F154" s="13" t="s">
        <v>15</v>
      </c>
      <c r="G154" s="13" t="s">
        <v>78</v>
      </c>
    </row>
    <row r="155" spans="1:7" ht="19.5" customHeight="1">
      <c r="A155" s="9"/>
      <c r="B155" s="10" t="s">
        <v>464</v>
      </c>
      <c r="C155" s="11"/>
      <c r="D155" s="12" t="s">
        <v>465</v>
      </c>
      <c r="E155" s="13" t="s">
        <v>225</v>
      </c>
      <c r="F155" s="13" t="s">
        <v>15</v>
      </c>
      <c r="G155" s="13" t="s">
        <v>225</v>
      </c>
    </row>
    <row r="156" spans="1:7" ht="19.5" customHeight="1">
      <c r="A156" s="14"/>
      <c r="B156" s="14"/>
      <c r="C156" s="10" t="s">
        <v>280</v>
      </c>
      <c r="D156" s="12" t="s">
        <v>281</v>
      </c>
      <c r="E156" s="13" t="s">
        <v>157</v>
      </c>
      <c r="F156" s="13" t="s">
        <v>15</v>
      </c>
      <c r="G156" s="13" t="s">
        <v>157</v>
      </c>
    </row>
    <row r="157" spans="1:7" ht="19.5" customHeight="1">
      <c r="A157" s="14"/>
      <c r="B157" s="14"/>
      <c r="C157" s="10" t="s">
        <v>286</v>
      </c>
      <c r="D157" s="12" t="s">
        <v>287</v>
      </c>
      <c r="E157" s="13" t="s">
        <v>367</v>
      </c>
      <c r="F157" s="13" t="s">
        <v>15</v>
      </c>
      <c r="G157" s="13" t="s">
        <v>367</v>
      </c>
    </row>
    <row r="158" spans="1:7" ht="19.5" customHeight="1">
      <c r="A158" s="9"/>
      <c r="B158" s="10" t="s">
        <v>466</v>
      </c>
      <c r="C158" s="11"/>
      <c r="D158" s="12" t="s">
        <v>22</v>
      </c>
      <c r="E158" s="13" t="s">
        <v>467</v>
      </c>
      <c r="F158" s="13" t="s">
        <v>15</v>
      </c>
      <c r="G158" s="13" t="s">
        <v>467</v>
      </c>
    </row>
    <row r="159" spans="1:7" ht="19.5" customHeight="1">
      <c r="A159" s="14"/>
      <c r="B159" s="14"/>
      <c r="C159" s="10" t="s">
        <v>280</v>
      </c>
      <c r="D159" s="12" t="s">
        <v>281</v>
      </c>
      <c r="E159" s="13" t="s">
        <v>468</v>
      </c>
      <c r="F159" s="13" t="s">
        <v>15</v>
      </c>
      <c r="G159" s="13" t="s">
        <v>468</v>
      </c>
    </row>
    <row r="160" spans="1:7" ht="19.5" customHeight="1">
      <c r="A160" s="14"/>
      <c r="B160" s="14"/>
      <c r="C160" s="10" t="s">
        <v>318</v>
      </c>
      <c r="D160" s="12" t="s">
        <v>319</v>
      </c>
      <c r="E160" s="13" t="s">
        <v>383</v>
      </c>
      <c r="F160" s="13" t="s">
        <v>15</v>
      </c>
      <c r="G160" s="13" t="s">
        <v>383</v>
      </c>
    </row>
    <row r="161" spans="1:7" ht="19.5" customHeight="1">
      <c r="A161" s="6" t="s">
        <v>469</v>
      </c>
      <c r="B161" s="6"/>
      <c r="C161" s="6"/>
      <c r="D161" s="7" t="s">
        <v>470</v>
      </c>
      <c r="E161" s="8" t="s">
        <v>471</v>
      </c>
      <c r="F161" s="8" t="s">
        <v>15</v>
      </c>
      <c r="G161" s="8" t="s">
        <v>471</v>
      </c>
    </row>
    <row r="162" spans="1:7" ht="21.75">
      <c r="A162" s="9"/>
      <c r="B162" s="10" t="s">
        <v>472</v>
      </c>
      <c r="C162" s="11"/>
      <c r="D162" s="12" t="s">
        <v>473</v>
      </c>
      <c r="E162" s="13" t="s">
        <v>471</v>
      </c>
      <c r="F162" s="13" t="s">
        <v>15</v>
      </c>
      <c r="G162" s="13" t="s">
        <v>471</v>
      </c>
    </row>
    <row r="163" spans="1:7" ht="40.5" customHeight="1">
      <c r="A163" s="14"/>
      <c r="B163" s="14"/>
      <c r="C163" s="10" t="s">
        <v>474</v>
      </c>
      <c r="D163" s="12" t="s">
        <v>475</v>
      </c>
      <c r="E163" s="13" t="s">
        <v>471</v>
      </c>
      <c r="F163" s="13" t="s">
        <v>15</v>
      </c>
      <c r="G163" s="13" t="s">
        <v>471</v>
      </c>
    </row>
    <row r="164" spans="1:7" ht="19.5" customHeight="1">
      <c r="A164" s="6" t="s">
        <v>144</v>
      </c>
      <c r="B164" s="6"/>
      <c r="C164" s="6"/>
      <c r="D164" s="7" t="s">
        <v>145</v>
      </c>
      <c r="E164" s="8" t="s">
        <v>476</v>
      </c>
      <c r="F164" s="8" t="s">
        <v>477</v>
      </c>
      <c r="G164" s="8" t="s">
        <v>478</v>
      </c>
    </row>
    <row r="165" spans="1:7" ht="19.5" customHeight="1">
      <c r="A165" s="9"/>
      <c r="B165" s="10" t="s">
        <v>479</v>
      </c>
      <c r="C165" s="11"/>
      <c r="D165" s="12" t="s">
        <v>480</v>
      </c>
      <c r="E165" s="13" t="s">
        <v>476</v>
      </c>
      <c r="F165" s="13" t="s">
        <v>477</v>
      </c>
      <c r="G165" s="13" t="s">
        <v>478</v>
      </c>
    </row>
    <row r="166" spans="1:7" ht="19.5" customHeight="1">
      <c r="A166" s="14"/>
      <c r="B166" s="14"/>
      <c r="C166" s="10" t="s">
        <v>481</v>
      </c>
      <c r="D166" s="12" t="s">
        <v>482</v>
      </c>
      <c r="E166" s="13" t="s">
        <v>483</v>
      </c>
      <c r="F166" s="13" t="s">
        <v>477</v>
      </c>
      <c r="G166" s="13" t="s">
        <v>484</v>
      </c>
    </row>
    <row r="167" spans="1:7" ht="19.5" customHeight="1">
      <c r="A167" s="14"/>
      <c r="B167" s="14"/>
      <c r="C167" s="10" t="s">
        <v>485</v>
      </c>
      <c r="D167" s="12" t="s">
        <v>486</v>
      </c>
      <c r="E167" s="13" t="s">
        <v>487</v>
      </c>
      <c r="F167" s="13" t="s">
        <v>15</v>
      </c>
      <c r="G167" s="13" t="s">
        <v>487</v>
      </c>
    </row>
    <row r="168" spans="1:7" ht="19.5" customHeight="1">
      <c r="A168" s="6" t="s">
        <v>161</v>
      </c>
      <c r="B168" s="6"/>
      <c r="C168" s="6"/>
      <c r="D168" s="7" t="s">
        <v>162</v>
      </c>
      <c r="E168" s="8" t="s">
        <v>488</v>
      </c>
      <c r="F168" s="8" t="s">
        <v>15</v>
      </c>
      <c r="G168" s="8" t="s">
        <v>488</v>
      </c>
    </row>
    <row r="169" spans="1:7" ht="19.5" customHeight="1">
      <c r="A169" s="9"/>
      <c r="B169" s="10" t="s">
        <v>164</v>
      </c>
      <c r="C169" s="11"/>
      <c r="D169" s="12" t="s">
        <v>165</v>
      </c>
      <c r="E169" s="13" t="s">
        <v>489</v>
      </c>
      <c r="F169" s="13" t="s">
        <v>15</v>
      </c>
      <c r="G169" s="13" t="s">
        <v>489</v>
      </c>
    </row>
    <row r="170" spans="1:7" ht="42.75">
      <c r="A170" s="14"/>
      <c r="B170" s="14"/>
      <c r="C170" s="10" t="s">
        <v>490</v>
      </c>
      <c r="D170" s="12" t="s">
        <v>491</v>
      </c>
      <c r="E170" s="13" t="s">
        <v>492</v>
      </c>
      <c r="F170" s="13" t="s">
        <v>15</v>
      </c>
      <c r="G170" s="13" t="s">
        <v>492</v>
      </c>
    </row>
    <row r="171" spans="1:7" ht="19.5" customHeight="1">
      <c r="A171" s="14"/>
      <c r="B171" s="14"/>
      <c r="C171" s="10" t="s">
        <v>343</v>
      </c>
      <c r="D171" s="12" t="s">
        <v>344</v>
      </c>
      <c r="E171" s="13" t="s">
        <v>493</v>
      </c>
      <c r="F171" s="13" t="s">
        <v>15</v>
      </c>
      <c r="G171" s="13" t="s">
        <v>493</v>
      </c>
    </row>
    <row r="172" spans="1:7" ht="19.5" customHeight="1">
      <c r="A172" s="14"/>
      <c r="B172" s="14"/>
      <c r="C172" s="10" t="s">
        <v>346</v>
      </c>
      <c r="D172" s="12" t="s">
        <v>347</v>
      </c>
      <c r="E172" s="13" t="s">
        <v>494</v>
      </c>
      <c r="F172" s="13" t="s">
        <v>15</v>
      </c>
      <c r="G172" s="13" t="s">
        <v>494</v>
      </c>
    </row>
    <row r="173" spans="1:7" ht="19.5" customHeight="1">
      <c r="A173" s="14"/>
      <c r="B173" s="14"/>
      <c r="C173" s="10" t="s">
        <v>349</v>
      </c>
      <c r="D173" s="12" t="s">
        <v>350</v>
      </c>
      <c r="E173" s="13" t="s">
        <v>495</v>
      </c>
      <c r="F173" s="13" t="s">
        <v>15</v>
      </c>
      <c r="G173" s="13" t="s">
        <v>495</v>
      </c>
    </row>
    <row r="174" spans="1:7" ht="19.5" customHeight="1">
      <c r="A174" s="14"/>
      <c r="B174" s="14"/>
      <c r="C174" s="10" t="s">
        <v>351</v>
      </c>
      <c r="D174" s="12" t="s">
        <v>352</v>
      </c>
      <c r="E174" s="13" t="s">
        <v>496</v>
      </c>
      <c r="F174" s="13" t="s">
        <v>15</v>
      </c>
      <c r="G174" s="13" t="s">
        <v>496</v>
      </c>
    </row>
    <row r="175" spans="1:7" ht="19.5" customHeight="1">
      <c r="A175" s="14"/>
      <c r="B175" s="14"/>
      <c r="C175" s="10" t="s">
        <v>354</v>
      </c>
      <c r="D175" s="12" t="s">
        <v>355</v>
      </c>
      <c r="E175" s="13" t="s">
        <v>497</v>
      </c>
      <c r="F175" s="13" t="s">
        <v>15</v>
      </c>
      <c r="G175" s="13" t="s">
        <v>497</v>
      </c>
    </row>
    <row r="176" spans="1:7" ht="19.5" customHeight="1">
      <c r="A176" s="14"/>
      <c r="B176" s="14"/>
      <c r="C176" s="10" t="s">
        <v>331</v>
      </c>
      <c r="D176" s="12" t="s">
        <v>332</v>
      </c>
      <c r="E176" s="13" t="s">
        <v>498</v>
      </c>
      <c r="F176" s="13" t="s">
        <v>15</v>
      </c>
      <c r="G176" s="13" t="s">
        <v>498</v>
      </c>
    </row>
    <row r="177" spans="1:7" ht="19.5" customHeight="1">
      <c r="A177" s="14"/>
      <c r="B177" s="14"/>
      <c r="C177" s="10" t="s">
        <v>280</v>
      </c>
      <c r="D177" s="12" t="s">
        <v>281</v>
      </c>
      <c r="E177" s="13" t="s">
        <v>499</v>
      </c>
      <c r="F177" s="13" t="s">
        <v>15</v>
      </c>
      <c r="G177" s="13" t="s">
        <v>499</v>
      </c>
    </row>
    <row r="178" spans="1:7" ht="21.75">
      <c r="A178" s="14"/>
      <c r="B178" s="14"/>
      <c r="C178" s="10" t="s">
        <v>500</v>
      </c>
      <c r="D178" s="12" t="s">
        <v>501</v>
      </c>
      <c r="E178" s="13" t="s">
        <v>502</v>
      </c>
      <c r="F178" s="13" t="s">
        <v>15</v>
      </c>
      <c r="G178" s="13" t="s">
        <v>502</v>
      </c>
    </row>
    <row r="179" spans="1:7" ht="19.5" customHeight="1">
      <c r="A179" s="14"/>
      <c r="B179" s="14"/>
      <c r="C179" s="10" t="s">
        <v>503</v>
      </c>
      <c r="D179" s="12" t="s">
        <v>504</v>
      </c>
      <c r="E179" s="13" t="s">
        <v>505</v>
      </c>
      <c r="F179" s="13" t="s">
        <v>15</v>
      </c>
      <c r="G179" s="13" t="s">
        <v>505</v>
      </c>
    </row>
    <row r="180" spans="1:7" ht="19.5" customHeight="1">
      <c r="A180" s="14"/>
      <c r="B180" s="14"/>
      <c r="C180" s="10" t="s">
        <v>310</v>
      </c>
      <c r="D180" s="12" t="s">
        <v>311</v>
      </c>
      <c r="E180" s="13" t="s">
        <v>506</v>
      </c>
      <c r="F180" s="13" t="s">
        <v>15</v>
      </c>
      <c r="G180" s="13" t="s">
        <v>506</v>
      </c>
    </row>
    <row r="181" spans="1:7" ht="19.5" customHeight="1">
      <c r="A181" s="14"/>
      <c r="B181" s="14"/>
      <c r="C181" s="10" t="s">
        <v>283</v>
      </c>
      <c r="D181" s="12" t="s">
        <v>284</v>
      </c>
      <c r="E181" s="13" t="s">
        <v>507</v>
      </c>
      <c r="F181" s="13" t="s">
        <v>15</v>
      </c>
      <c r="G181" s="13" t="s">
        <v>507</v>
      </c>
    </row>
    <row r="182" spans="1:7" ht="19.5" customHeight="1">
      <c r="A182" s="14"/>
      <c r="B182" s="14"/>
      <c r="C182" s="10" t="s">
        <v>358</v>
      </c>
      <c r="D182" s="12" t="s">
        <v>359</v>
      </c>
      <c r="E182" s="13" t="s">
        <v>508</v>
      </c>
      <c r="F182" s="13" t="s">
        <v>15</v>
      </c>
      <c r="G182" s="13" t="s">
        <v>508</v>
      </c>
    </row>
    <row r="183" spans="1:7" ht="19.5" customHeight="1">
      <c r="A183" s="14"/>
      <c r="B183" s="14"/>
      <c r="C183" s="10" t="s">
        <v>286</v>
      </c>
      <c r="D183" s="12" t="s">
        <v>287</v>
      </c>
      <c r="E183" s="13" t="s">
        <v>509</v>
      </c>
      <c r="F183" s="13" t="s">
        <v>15</v>
      </c>
      <c r="G183" s="13" t="s">
        <v>509</v>
      </c>
    </row>
    <row r="184" spans="1:7" ht="19.5" customHeight="1">
      <c r="A184" s="14"/>
      <c r="B184" s="14"/>
      <c r="C184" s="10" t="s">
        <v>401</v>
      </c>
      <c r="D184" s="12" t="s">
        <v>402</v>
      </c>
      <c r="E184" s="13" t="s">
        <v>510</v>
      </c>
      <c r="F184" s="13" t="s">
        <v>15</v>
      </c>
      <c r="G184" s="13" t="s">
        <v>510</v>
      </c>
    </row>
    <row r="185" spans="1:7" ht="21.75">
      <c r="A185" s="14"/>
      <c r="B185" s="14"/>
      <c r="C185" s="10" t="s">
        <v>404</v>
      </c>
      <c r="D185" s="12" t="s">
        <v>405</v>
      </c>
      <c r="E185" s="13" t="s">
        <v>511</v>
      </c>
      <c r="F185" s="13" t="s">
        <v>15</v>
      </c>
      <c r="G185" s="13" t="s">
        <v>511</v>
      </c>
    </row>
    <row r="186" spans="1:7" ht="32.25">
      <c r="A186" s="14"/>
      <c r="B186" s="14"/>
      <c r="C186" s="10" t="s">
        <v>362</v>
      </c>
      <c r="D186" s="12" t="s">
        <v>363</v>
      </c>
      <c r="E186" s="13" t="s">
        <v>512</v>
      </c>
      <c r="F186" s="13" t="s">
        <v>15</v>
      </c>
      <c r="G186" s="13" t="s">
        <v>512</v>
      </c>
    </row>
    <row r="187" spans="1:7" ht="21.75">
      <c r="A187" s="14"/>
      <c r="B187" s="14"/>
      <c r="C187" s="10" t="s">
        <v>513</v>
      </c>
      <c r="D187" s="12" t="s">
        <v>514</v>
      </c>
      <c r="E187" s="13" t="s">
        <v>515</v>
      </c>
      <c r="F187" s="13" t="s">
        <v>15</v>
      </c>
      <c r="G187" s="13" t="s">
        <v>515</v>
      </c>
    </row>
    <row r="188" spans="1:7" ht="19.5" customHeight="1">
      <c r="A188" s="14"/>
      <c r="B188" s="14"/>
      <c r="C188" s="10" t="s">
        <v>365</v>
      </c>
      <c r="D188" s="12" t="s">
        <v>366</v>
      </c>
      <c r="E188" s="13" t="s">
        <v>516</v>
      </c>
      <c r="F188" s="13" t="s">
        <v>15</v>
      </c>
      <c r="G188" s="13" t="s">
        <v>516</v>
      </c>
    </row>
    <row r="189" spans="1:7" ht="19.5" customHeight="1">
      <c r="A189" s="14"/>
      <c r="B189" s="14"/>
      <c r="C189" s="10" t="s">
        <v>318</v>
      </c>
      <c r="D189" s="12" t="s">
        <v>319</v>
      </c>
      <c r="E189" s="13" t="s">
        <v>517</v>
      </c>
      <c r="F189" s="13" t="s">
        <v>15</v>
      </c>
      <c r="G189" s="13" t="s">
        <v>517</v>
      </c>
    </row>
    <row r="190" spans="1:7" ht="19.5" customHeight="1">
      <c r="A190" s="14"/>
      <c r="B190" s="14"/>
      <c r="C190" s="10" t="s">
        <v>368</v>
      </c>
      <c r="D190" s="12" t="s">
        <v>369</v>
      </c>
      <c r="E190" s="13" t="s">
        <v>518</v>
      </c>
      <c r="F190" s="13" t="s">
        <v>15</v>
      </c>
      <c r="G190" s="13" t="s">
        <v>518</v>
      </c>
    </row>
    <row r="191" spans="1:7" ht="27" customHeight="1">
      <c r="A191" s="14"/>
      <c r="B191" s="14"/>
      <c r="C191" s="10" t="s">
        <v>372</v>
      </c>
      <c r="D191" s="12" t="s">
        <v>373</v>
      </c>
      <c r="E191" s="13" t="s">
        <v>519</v>
      </c>
      <c r="F191" s="13" t="s">
        <v>15</v>
      </c>
      <c r="G191" s="13" t="s">
        <v>519</v>
      </c>
    </row>
    <row r="192" spans="1:7" ht="19.5" customHeight="1">
      <c r="A192" s="9"/>
      <c r="B192" s="10" t="s">
        <v>520</v>
      </c>
      <c r="C192" s="11"/>
      <c r="D192" s="12" t="s">
        <v>521</v>
      </c>
      <c r="E192" s="13" t="s">
        <v>522</v>
      </c>
      <c r="F192" s="13" t="s">
        <v>15</v>
      </c>
      <c r="G192" s="13" t="s">
        <v>522</v>
      </c>
    </row>
    <row r="193" spans="1:7" ht="53.25" customHeight="1">
      <c r="A193" s="14"/>
      <c r="B193" s="14"/>
      <c r="C193" s="10" t="s">
        <v>490</v>
      </c>
      <c r="D193" s="12" t="s">
        <v>491</v>
      </c>
      <c r="E193" s="13" t="s">
        <v>523</v>
      </c>
      <c r="F193" s="13" t="s">
        <v>15</v>
      </c>
      <c r="G193" s="13" t="s">
        <v>523</v>
      </c>
    </row>
    <row r="194" spans="1:7" ht="19.5" customHeight="1">
      <c r="A194" s="14"/>
      <c r="B194" s="14"/>
      <c r="C194" s="10" t="s">
        <v>343</v>
      </c>
      <c r="D194" s="12" t="s">
        <v>344</v>
      </c>
      <c r="E194" s="13" t="s">
        <v>524</v>
      </c>
      <c r="F194" s="13" t="s">
        <v>15</v>
      </c>
      <c r="G194" s="13" t="s">
        <v>524</v>
      </c>
    </row>
    <row r="195" spans="1:7" ht="19.5" customHeight="1">
      <c r="A195" s="14"/>
      <c r="B195" s="14"/>
      <c r="C195" s="10" t="s">
        <v>346</v>
      </c>
      <c r="D195" s="12" t="s">
        <v>347</v>
      </c>
      <c r="E195" s="13" t="s">
        <v>525</v>
      </c>
      <c r="F195" s="13" t="s">
        <v>15</v>
      </c>
      <c r="G195" s="13" t="s">
        <v>525</v>
      </c>
    </row>
    <row r="196" spans="1:7" ht="19.5" customHeight="1">
      <c r="A196" s="14"/>
      <c r="B196" s="14"/>
      <c r="C196" s="10" t="s">
        <v>349</v>
      </c>
      <c r="D196" s="12" t="s">
        <v>350</v>
      </c>
      <c r="E196" s="13" t="s">
        <v>526</v>
      </c>
      <c r="F196" s="13" t="s">
        <v>15</v>
      </c>
      <c r="G196" s="13" t="s">
        <v>526</v>
      </c>
    </row>
    <row r="197" spans="1:7" ht="19.5" customHeight="1">
      <c r="A197" s="14"/>
      <c r="B197" s="14"/>
      <c r="C197" s="10" t="s">
        <v>351</v>
      </c>
      <c r="D197" s="12" t="s">
        <v>352</v>
      </c>
      <c r="E197" s="13" t="s">
        <v>527</v>
      </c>
      <c r="F197" s="13" t="s">
        <v>15</v>
      </c>
      <c r="G197" s="13" t="s">
        <v>527</v>
      </c>
    </row>
    <row r="198" spans="1:7" ht="19.5" customHeight="1">
      <c r="A198" s="14"/>
      <c r="B198" s="14"/>
      <c r="C198" s="10" t="s">
        <v>354</v>
      </c>
      <c r="D198" s="12" t="s">
        <v>355</v>
      </c>
      <c r="E198" s="13" t="s">
        <v>528</v>
      </c>
      <c r="F198" s="13" t="s">
        <v>15</v>
      </c>
      <c r="G198" s="13" t="s">
        <v>528</v>
      </c>
    </row>
    <row r="199" spans="1:7" ht="19.5" customHeight="1">
      <c r="A199" s="14"/>
      <c r="B199" s="14"/>
      <c r="C199" s="10" t="s">
        <v>331</v>
      </c>
      <c r="D199" s="12" t="s">
        <v>332</v>
      </c>
      <c r="E199" s="13" t="s">
        <v>529</v>
      </c>
      <c r="F199" s="13" t="s">
        <v>15</v>
      </c>
      <c r="G199" s="13" t="s">
        <v>529</v>
      </c>
    </row>
    <row r="200" spans="1:7" ht="19.5" customHeight="1">
      <c r="A200" s="14"/>
      <c r="B200" s="14"/>
      <c r="C200" s="10" t="s">
        <v>280</v>
      </c>
      <c r="D200" s="12" t="s">
        <v>281</v>
      </c>
      <c r="E200" s="13" t="s">
        <v>530</v>
      </c>
      <c r="F200" s="13" t="s">
        <v>15</v>
      </c>
      <c r="G200" s="13" t="s">
        <v>530</v>
      </c>
    </row>
    <row r="201" spans="1:7" ht="19.5" customHeight="1">
      <c r="A201" s="14"/>
      <c r="B201" s="14"/>
      <c r="C201" s="10" t="s">
        <v>503</v>
      </c>
      <c r="D201" s="12" t="s">
        <v>504</v>
      </c>
      <c r="E201" s="13" t="s">
        <v>531</v>
      </c>
      <c r="F201" s="13" t="s">
        <v>15</v>
      </c>
      <c r="G201" s="13" t="s">
        <v>531</v>
      </c>
    </row>
    <row r="202" spans="1:7" ht="19.5" customHeight="1">
      <c r="A202" s="14"/>
      <c r="B202" s="14"/>
      <c r="C202" s="10" t="s">
        <v>310</v>
      </c>
      <c r="D202" s="12" t="s">
        <v>311</v>
      </c>
      <c r="E202" s="13" t="s">
        <v>532</v>
      </c>
      <c r="F202" s="13" t="s">
        <v>15</v>
      </c>
      <c r="G202" s="13" t="s">
        <v>532</v>
      </c>
    </row>
    <row r="203" spans="1:7" ht="19.5" customHeight="1">
      <c r="A203" s="14"/>
      <c r="B203" s="14"/>
      <c r="C203" s="10" t="s">
        <v>283</v>
      </c>
      <c r="D203" s="12" t="s">
        <v>284</v>
      </c>
      <c r="E203" s="13" t="s">
        <v>533</v>
      </c>
      <c r="F203" s="13" t="s">
        <v>15</v>
      </c>
      <c r="G203" s="13" t="s">
        <v>533</v>
      </c>
    </row>
    <row r="204" spans="1:7" ht="19.5" customHeight="1">
      <c r="A204" s="14"/>
      <c r="B204" s="14"/>
      <c r="C204" s="10" t="s">
        <v>358</v>
      </c>
      <c r="D204" s="12" t="s">
        <v>359</v>
      </c>
      <c r="E204" s="13" t="s">
        <v>534</v>
      </c>
      <c r="F204" s="13" t="s">
        <v>15</v>
      </c>
      <c r="G204" s="13" t="s">
        <v>534</v>
      </c>
    </row>
    <row r="205" spans="1:7" ht="19.5" customHeight="1">
      <c r="A205" s="14"/>
      <c r="B205" s="14"/>
      <c r="C205" s="10" t="s">
        <v>286</v>
      </c>
      <c r="D205" s="12" t="s">
        <v>287</v>
      </c>
      <c r="E205" s="13" t="s">
        <v>535</v>
      </c>
      <c r="F205" s="13" t="s">
        <v>15</v>
      </c>
      <c r="G205" s="13" t="s">
        <v>535</v>
      </c>
    </row>
    <row r="206" spans="1:7" ht="32.25">
      <c r="A206" s="14"/>
      <c r="B206" s="14"/>
      <c r="C206" s="10" t="s">
        <v>362</v>
      </c>
      <c r="D206" s="12" t="s">
        <v>363</v>
      </c>
      <c r="E206" s="13" t="s">
        <v>536</v>
      </c>
      <c r="F206" s="13" t="s">
        <v>15</v>
      </c>
      <c r="G206" s="13" t="s">
        <v>536</v>
      </c>
    </row>
    <row r="207" spans="1:7" ht="21.75">
      <c r="A207" s="14"/>
      <c r="B207" s="14"/>
      <c r="C207" s="10" t="s">
        <v>513</v>
      </c>
      <c r="D207" s="12" t="s">
        <v>514</v>
      </c>
      <c r="E207" s="13" t="s">
        <v>386</v>
      </c>
      <c r="F207" s="13" t="s">
        <v>15</v>
      </c>
      <c r="G207" s="13" t="s">
        <v>386</v>
      </c>
    </row>
    <row r="208" spans="1:7" ht="19.5" customHeight="1">
      <c r="A208" s="14"/>
      <c r="B208" s="14"/>
      <c r="C208" s="10" t="s">
        <v>368</v>
      </c>
      <c r="D208" s="12" t="s">
        <v>369</v>
      </c>
      <c r="E208" s="13" t="s">
        <v>537</v>
      </c>
      <c r="F208" s="13" t="s">
        <v>15</v>
      </c>
      <c r="G208" s="13" t="s">
        <v>537</v>
      </c>
    </row>
    <row r="209" spans="1:7" ht="19.5" customHeight="1">
      <c r="A209" s="9"/>
      <c r="B209" s="10" t="s">
        <v>176</v>
      </c>
      <c r="C209" s="11"/>
      <c r="D209" s="12" t="s">
        <v>177</v>
      </c>
      <c r="E209" s="13" t="s">
        <v>538</v>
      </c>
      <c r="F209" s="13" t="s">
        <v>15</v>
      </c>
      <c r="G209" s="13" t="s">
        <v>538</v>
      </c>
    </row>
    <row r="210" spans="1:7" ht="46.5" customHeight="1">
      <c r="A210" s="14"/>
      <c r="B210" s="14"/>
      <c r="C210" s="10" t="s">
        <v>173</v>
      </c>
      <c r="D210" s="12" t="s">
        <v>539</v>
      </c>
      <c r="E210" s="13" t="s">
        <v>540</v>
      </c>
      <c r="F210" s="13" t="s">
        <v>15</v>
      </c>
      <c r="G210" s="13" t="s">
        <v>540</v>
      </c>
    </row>
    <row r="211" spans="1:7" ht="32.25" customHeight="1">
      <c r="A211" s="14"/>
      <c r="B211" s="14"/>
      <c r="C211" s="10" t="s">
        <v>541</v>
      </c>
      <c r="D211" s="12" t="s">
        <v>542</v>
      </c>
      <c r="E211" s="13" t="s">
        <v>543</v>
      </c>
      <c r="F211" s="13" t="s">
        <v>15</v>
      </c>
      <c r="G211" s="13" t="s">
        <v>543</v>
      </c>
    </row>
    <row r="212" spans="1:7" ht="19.5" customHeight="1">
      <c r="A212" s="14"/>
      <c r="B212" s="14"/>
      <c r="C212" s="10" t="s">
        <v>343</v>
      </c>
      <c r="D212" s="12" t="s">
        <v>344</v>
      </c>
      <c r="E212" s="13" t="s">
        <v>544</v>
      </c>
      <c r="F212" s="13" t="s">
        <v>15</v>
      </c>
      <c r="G212" s="13" t="s">
        <v>544</v>
      </c>
    </row>
    <row r="213" spans="1:7" ht="19.5" customHeight="1">
      <c r="A213" s="14"/>
      <c r="B213" s="14"/>
      <c r="C213" s="10" t="s">
        <v>346</v>
      </c>
      <c r="D213" s="12" t="s">
        <v>347</v>
      </c>
      <c r="E213" s="13" t="s">
        <v>545</v>
      </c>
      <c r="F213" s="13" t="s">
        <v>15</v>
      </c>
      <c r="G213" s="13" t="s">
        <v>545</v>
      </c>
    </row>
    <row r="214" spans="1:7" ht="19.5" customHeight="1">
      <c r="A214" s="14"/>
      <c r="B214" s="14"/>
      <c r="C214" s="10" t="s">
        <v>349</v>
      </c>
      <c r="D214" s="12" t="s">
        <v>350</v>
      </c>
      <c r="E214" s="13" t="s">
        <v>546</v>
      </c>
      <c r="F214" s="13" t="s">
        <v>15</v>
      </c>
      <c r="G214" s="13" t="s">
        <v>546</v>
      </c>
    </row>
    <row r="215" spans="1:7" ht="19.5" customHeight="1">
      <c r="A215" s="14"/>
      <c r="B215" s="14"/>
      <c r="C215" s="10" t="s">
        <v>351</v>
      </c>
      <c r="D215" s="12" t="s">
        <v>352</v>
      </c>
      <c r="E215" s="13" t="s">
        <v>547</v>
      </c>
      <c r="F215" s="13" t="s">
        <v>15</v>
      </c>
      <c r="G215" s="13" t="s">
        <v>547</v>
      </c>
    </row>
    <row r="216" spans="1:7" ht="19.5" customHeight="1">
      <c r="A216" s="14"/>
      <c r="B216" s="14"/>
      <c r="C216" s="10" t="s">
        <v>354</v>
      </c>
      <c r="D216" s="12" t="s">
        <v>355</v>
      </c>
      <c r="E216" s="13" t="s">
        <v>548</v>
      </c>
      <c r="F216" s="13" t="s">
        <v>15</v>
      </c>
      <c r="G216" s="13" t="s">
        <v>548</v>
      </c>
    </row>
    <row r="217" spans="1:7" ht="19.5" customHeight="1">
      <c r="A217" s="14"/>
      <c r="B217" s="14"/>
      <c r="C217" s="10" t="s">
        <v>331</v>
      </c>
      <c r="D217" s="12" t="s">
        <v>332</v>
      </c>
      <c r="E217" s="13" t="s">
        <v>549</v>
      </c>
      <c r="F217" s="13" t="s">
        <v>15</v>
      </c>
      <c r="G217" s="13" t="s">
        <v>549</v>
      </c>
    </row>
    <row r="218" spans="1:7" ht="19.5" customHeight="1">
      <c r="A218" s="14"/>
      <c r="B218" s="14"/>
      <c r="C218" s="10" t="s">
        <v>280</v>
      </c>
      <c r="D218" s="12" t="s">
        <v>281</v>
      </c>
      <c r="E218" s="13" t="s">
        <v>550</v>
      </c>
      <c r="F218" s="13" t="s">
        <v>15</v>
      </c>
      <c r="G218" s="13" t="s">
        <v>550</v>
      </c>
    </row>
    <row r="219" spans="1:7" ht="19.5" customHeight="1">
      <c r="A219" s="14"/>
      <c r="B219" s="14"/>
      <c r="C219" s="10" t="s">
        <v>551</v>
      </c>
      <c r="D219" s="12" t="s">
        <v>552</v>
      </c>
      <c r="E219" s="13" t="s">
        <v>553</v>
      </c>
      <c r="F219" s="13" t="s">
        <v>15</v>
      </c>
      <c r="G219" s="13" t="s">
        <v>553</v>
      </c>
    </row>
    <row r="220" spans="1:7" ht="19.5" customHeight="1">
      <c r="A220" s="14"/>
      <c r="B220" s="14"/>
      <c r="C220" s="10" t="s">
        <v>503</v>
      </c>
      <c r="D220" s="12" t="s">
        <v>504</v>
      </c>
      <c r="E220" s="13" t="s">
        <v>554</v>
      </c>
      <c r="F220" s="13" t="s">
        <v>15</v>
      </c>
      <c r="G220" s="13" t="s">
        <v>554</v>
      </c>
    </row>
    <row r="221" spans="1:7" ht="19.5" customHeight="1">
      <c r="A221" s="14"/>
      <c r="B221" s="14"/>
      <c r="C221" s="10" t="s">
        <v>310</v>
      </c>
      <c r="D221" s="12" t="s">
        <v>311</v>
      </c>
      <c r="E221" s="13" t="s">
        <v>555</v>
      </c>
      <c r="F221" s="13" t="s">
        <v>15</v>
      </c>
      <c r="G221" s="13" t="s">
        <v>555</v>
      </c>
    </row>
    <row r="222" spans="1:7" ht="19.5" customHeight="1">
      <c r="A222" s="14"/>
      <c r="B222" s="14"/>
      <c r="C222" s="10" t="s">
        <v>283</v>
      </c>
      <c r="D222" s="12" t="s">
        <v>284</v>
      </c>
      <c r="E222" s="13" t="s">
        <v>556</v>
      </c>
      <c r="F222" s="13" t="s">
        <v>15</v>
      </c>
      <c r="G222" s="13" t="s">
        <v>556</v>
      </c>
    </row>
    <row r="223" spans="1:7" ht="19.5" customHeight="1">
      <c r="A223" s="14"/>
      <c r="B223" s="14"/>
      <c r="C223" s="10" t="s">
        <v>358</v>
      </c>
      <c r="D223" s="12" t="s">
        <v>359</v>
      </c>
      <c r="E223" s="13" t="s">
        <v>557</v>
      </c>
      <c r="F223" s="13" t="s">
        <v>15</v>
      </c>
      <c r="G223" s="13" t="s">
        <v>557</v>
      </c>
    </row>
    <row r="224" spans="1:7" ht="19.5" customHeight="1">
      <c r="A224" s="14"/>
      <c r="B224" s="14"/>
      <c r="C224" s="10" t="s">
        <v>286</v>
      </c>
      <c r="D224" s="12" t="s">
        <v>287</v>
      </c>
      <c r="E224" s="13" t="s">
        <v>558</v>
      </c>
      <c r="F224" s="13" t="s">
        <v>15</v>
      </c>
      <c r="G224" s="13" t="s">
        <v>558</v>
      </c>
    </row>
    <row r="225" spans="1:7" ht="19.5" customHeight="1">
      <c r="A225" s="14"/>
      <c r="B225" s="14"/>
      <c r="C225" s="10" t="s">
        <v>401</v>
      </c>
      <c r="D225" s="12" t="s">
        <v>402</v>
      </c>
      <c r="E225" s="13" t="s">
        <v>559</v>
      </c>
      <c r="F225" s="13" t="s">
        <v>15</v>
      </c>
      <c r="G225" s="13" t="s">
        <v>559</v>
      </c>
    </row>
    <row r="226" spans="1:7" ht="32.25">
      <c r="A226" s="14"/>
      <c r="B226" s="14"/>
      <c r="C226" s="10" t="s">
        <v>362</v>
      </c>
      <c r="D226" s="12" t="s">
        <v>363</v>
      </c>
      <c r="E226" s="13" t="s">
        <v>560</v>
      </c>
      <c r="F226" s="13" t="s">
        <v>15</v>
      </c>
      <c r="G226" s="13" t="s">
        <v>560</v>
      </c>
    </row>
    <row r="227" spans="1:7" ht="19.5" customHeight="1">
      <c r="A227" s="14"/>
      <c r="B227" s="14"/>
      <c r="C227" s="10" t="s">
        <v>365</v>
      </c>
      <c r="D227" s="12" t="s">
        <v>366</v>
      </c>
      <c r="E227" s="13" t="s">
        <v>561</v>
      </c>
      <c r="F227" s="13" t="s">
        <v>15</v>
      </c>
      <c r="G227" s="13" t="s">
        <v>561</v>
      </c>
    </row>
    <row r="228" spans="1:7" ht="19.5" customHeight="1">
      <c r="A228" s="14"/>
      <c r="B228" s="14"/>
      <c r="C228" s="10" t="s">
        <v>318</v>
      </c>
      <c r="D228" s="12" t="s">
        <v>319</v>
      </c>
      <c r="E228" s="13" t="s">
        <v>562</v>
      </c>
      <c r="F228" s="13" t="s">
        <v>15</v>
      </c>
      <c r="G228" s="13" t="s">
        <v>562</v>
      </c>
    </row>
    <row r="229" spans="1:7" ht="19.5" customHeight="1">
      <c r="A229" s="14"/>
      <c r="B229" s="14"/>
      <c r="C229" s="10" t="s">
        <v>368</v>
      </c>
      <c r="D229" s="12" t="s">
        <v>369</v>
      </c>
      <c r="E229" s="13" t="s">
        <v>563</v>
      </c>
      <c r="F229" s="13" t="s">
        <v>15</v>
      </c>
      <c r="G229" s="13" t="s">
        <v>563</v>
      </c>
    </row>
    <row r="230" spans="1:7" ht="29.25" customHeight="1">
      <c r="A230" s="14"/>
      <c r="B230" s="14"/>
      <c r="C230" s="10" t="s">
        <v>372</v>
      </c>
      <c r="D230" s="12" t="s">
        <v>373</v>
      </c>
      <c r="E230" s="13" t="s">
        <v>564</v>
      </c>
      <c r="F230" s="13" t="s">
        <v>15</v>
      </c>
      <c r="G230" s="13" t="s">
        <v>564</v>
      </c>
    </row>
    <row r="231" spans="1:7" ht="19.5" customHeight="1">
      <c r="A231" s="9"/>
      <c r="B231" s="10" t="s">
        <v>185</v>
      </c>
      <c r="C231" s="11"/>
      <c r="D231" s="12" t="s">
        <v>186</v>
      </c>
      <c r="E231" s="13" t="s">
        <v>565</v>
      </c>
      <c r="F231" s="13" t="s">
        <v>15</v>
      </c>
      <c r="G231" s="13" t="s">
        <v>565</v>
      </c>
    </row>
    <row r="232" spans="1:7" ht="49.5" customHeight="1">
      <c r="A232" s="14"/>
      <c r="B232" s="14"/>
      <c r="C232" s="10" t="s">
        <v>490</v>
      </c>
      <c r="D232" s="12" t="s">
        <v>491</v>
      </c>
      <c r="E232" s="13" t="s">
        <v>566</v>
      </c>
      <c r="F232" s="13" t="s">
        <v>15</v>
      </c>
      <c r="G232" s="13" t="s">
        <v>566</v>
      </c>
    </row>
    <row r="233" spans="1:7" ht="19.5" customHeight="1">
      <c r="A233" s="14"/>
      <c r="B233" s="14"/>
      <c r="C233" s="10" t="s">
        <v>343</v>
      </c>
      <c r="D233" s="12" t="s">
        <v>344</v>
      </c>
      <c r="E233" s="13" t="s">
        <v>567</v>
      </c>
      <c r="F233" s="13" t="s">
        <v>15</v>
      </c>
      <c r="G233" s="13" t="s">
        <v>567</v>
      </c>
    </row>
    <row r="234" spans="1:7" ht="19.5" customHeight="1">
      <c r="A234" s="14"/>
      <c r="B234" s="14"/>
      <c r="C234" s="10" t="s">
        <v>346</v>
      </c>
      <c r="D234" s="12" t="s">
        <v>347</v>
      </c>
      <c r="E234" s="13" t="s">
        <v>568</v>
      </c>
      <c r="F234" s="13" t="s">
        <v>15</v>
      </c>
      <c r="G234" s="13" t="s">
        <v>568</v>
      </c>
    </row>
    <row r="235" spans="1:7" ht="19.5" customHeight="1">
      <c r="A235" s="14"/>
      <c r="B235" s="14"/>
      <c r="C235" s="10" t="s">
        <v>349</v>
      </c>
      <c r="D235" s="12" t="s">
        <v>350</v>
      </c>
      <c r="E235" s="13" t="s">
        <v>569</v>
      </c>
      <c r="F235" s="13" t="s">
        <v>15</v>
      </c>
      <c r="G235" s="13" t="s">
        <v>569</v>
      </c>
    </row>
    <row r="236" spans="1:7" ht="19.5" customHeight="1">
      <c r="A236" s="14"/>
      <c r="B236" s="14"/>
      <c r="C236" s="10" t="s">
        <v>351</v>
      </c>
      <c r="D236" s="12" t="s">
        <v>352</v>
      </c>
      <c r="E236" s="13" t="s">
        <v>570</v>
      </c>
      <c r="F236" s="13" t="s">
        <v>15</v>
      </c>
      <c r="G236" s="13" t="s">
        <v>570</v>
      </c>
    </row>
    <row r="237" spans="1:7" ht="19.5" customHeight="1">
      <c r="A237" s="14"/>
      <c r="B237" s="14"/>
      <c r="C237" s="10" t="s">
        <v>354</v>
      </c>
      <c r="D237" s="12" t="s">
        <v>355</v>
      </c>
      <c r="E237" s="13" t="s">
        <v>571</v>
      </c>
      <c r="F237" s="13" t="s">
        <v>15</v>
      </c>
      <c r="G237" s="13" t="s">
        <v>571</v>
      </c>
    </row>
    <row r="238" spans="1:7" ht="19.5" customHeight="1">
      <c r="A238" s="14"/>
      <c r="B238" s="14"/>
      <c r="C238" s="10" t="s">
        <v>331</v>
      </c>
      <c r="D238" s="12" t="s">
        <v>332</v>
      </c>
      <c r="E238" s="13" t="s">
        <v>572</v>
      </c>
      <c r="F238" s="13" t="s">
        <v>15</v>
      </c>
      <c r="G238" s="13" t="s">
        <v>572</v>
      </c>
    </row>
    <row r="239" spans="1:7" ht="19.5" customHeight="1">
      <c r="A239" s="14"/>
      <c r="B239" s="14"/>
      <c r="C239" s="10" t="s">
        <v>280</v>
      </c>
      <c r="D239" s="12" t="s">
        <v>281</v>
      </c>
      <c r="E239" s="13" t="s">
        <v>573</v>
      </c>
      <c r="F239" s="13" t="s">
        <v>15</v>
      </c>
      <c r="G239" s="13" t="s">
        <v>573</v>
      </c>
    </row>
    <row r="240" spans="1:7" ht="21.75">
      <c r="A240" s="14"/>
      <c r="B240" s="14"/>
      <c r="C240" s="10" t="s">
        <v>500</v>
      </c>
      <c r="D240" s="12" t="s">
        <v>501</v>
      </c>
      <c r="E240" s="13" t="s">
        <v>574</v>
      </c>
      <c r="F240" s="13" t="s">
        <v>15</v>
      </c>
      <c r="G240" s="13" t="s">
        <v>574</v>
      </c>
    </row>
    <row r="241" spans="1:7" ht="19.5" customHeight="1">
      <c r="A241" s="14"/>
      <c r="B241" s="14"/>
      <c r="C241" s="10" t="s">
        <v>503</v>
      </c>
      <c r="D241" s="12" t="s">
        <v>504</v>
      </c>
      <c r="E241" s="13" t="s">
        <v>575</v>
      </c>
      <c r="F241" s="13" t="s">
        <v>15</v>
      </c>
      <c r="G241" s="13" t="s">
        <v>575</v>
      </c>
    </row>
    <row r="242" spans="1:7" ht="19.5" customHeight="1">
      <c r="A242" s="14"/>
      <c r="B242" s="14"/>
      <c r="C242" s="10" t="s">
        <v>310</v>
      </c>
      <c r="D242" s="12" t="s">
        <v>311</v>
      </c>
      <c r="E242" s="13" t="s">
        <v>576</v>
      </c>
      <c r="F242" s="13" t="s">
        <v>15</v>
      </c>
      <c r="G242" s="13" t="s">
        <v>576</v>
      </c>
    </row>
    <row r="243" spans="1:7" ht="19.5" customHeight="1">
      <c r="A243" s="14"/>
      <c r="B243" s="14"/>
      <c r="C243" s="10" t="s">
        <v>283</v>
      </c>
      <c r="D243" s="12" t="s">
        <v>284</v>
      </c>
      <c r="E243" s="13" t="s">
        <v>577</v>
      </c>
      <c r="F243" s="13" t="s">
        <v>15</v>
      </c>
      <c r="G243" s="13" t="s">
        <v>577</v>
      </c>
    </row>
    <row r="244" spans="1:7" ht="19.5" customHeight="1">
      <c r="A244" s="14"/>
      <c r="B244" s="14"/>
      <c r="C244" s="10" t="s">
        <v>358</v>
      </c>
      <c r="D244" s="12" t="s">
        <v>359</v>
      </c>
      <c r="E244" s="13" t="s">
        <v>578</v>
      </c>
      <c r="F244" s="13" t="s">
        <v>15</v>
      </c>
      <c r="G244" s="13" t="s">
        <v>578</v>
      </c>
    </row>
    <row r="245" spans="1:7" ht="19.5" customHeight="1">
      <c r="A245" s="14"/>
      <c r="B245" s="14"/>
      <c r="C245" s="10" t="s">
        <v>286</v>
      </c>
      <c r="D245" s="12" t="s">
        <v>287</v>
      </c>
      <c r="E245" s="13" t="s">
        <v>579</v>
      </c>
      <c r="F245" s="13" t="s">
        <v>15</v>
      </c>
      <c r="G245" s="13" t="s">
        <v>579</v>
      </c>
    </row>
    <row r="246" spans="1:7" ht="19.5" customHeight="1">
      <c r="A246" s="14"/>
      <c r="B246" s="14"/>
      <c r="C246" s="10" t="s">
        <v>401</v>
      </c>
      <c r="D246" s="12" t="s">
        <v>402</v>
      </c>
      <c r="E246" s="13" t="s">
        <v>580</v>
      </c>
      <c r="F246" s="13" t="s">
        <v>15</v>
      </c>
      <c r="G246" s="13" t="s">
        <v>580</v>
      </c>
    </row>
    <row r="247" spans="1:7" ht="32.25">
      <c r="A247" s="14"/>
      <c r="B247" s="14"/>
      <c r="C247" s="10" t="s">
        <v>362</v>
      </c>
      <c r="D247" s="12" t="s">
        <v>363</v>
      </c>
      <c r="E247" s="13" t="s">
        <v>581</v>
      </c>
      <c r="F247" s="13" t="s">
        <v>15</v>
      </c>
      <c r="G247" s="13" t="s">
        <v>581</v>
      </c>
    </row>
    <row r="248" spans="1:7" ht="19.5" customHeight="1">
      <c r="A248" s="14"/>
      <c r="B248" s="14"/>
      <c r="C248" s="10" t="s">
        <v>365</v>
      </c>
      <c r="D248" s="12" t="s">
        <v>366</v>
      </c>
      <c r="E248" s="13" t="s">
        <v>582</v>
      </c>
      <c r="F248" s="13" t="s">
        <v>15</v>
      </c>
      <c r="G248" s="13" t="s">
        <v>582</v>
      </c>
    </row>
    <row r="249" spans="1:7" ht="19.5" customHeight="1">
      <c r="A249" s="14"/>
      <c r="B249" s="14"/>
      <c r="C249" s="10" t="s">
        <v>318</v>
      </c>
      <c r="D249" s="12" t="s">
        <v>319</v>
      </c>
      <c r="E249" s="13" t="s">
        <v>583</v>
      </c>
      <c r="F249" s="13" t="s">
        <v>15</v>
      </c>
      <c r="G249" s="13" t="s">
        <v>583</v>
      </c>
    </row>
    <row r="250" spans="1:7" ht="19.5" customHeight="1">
      <c r="A250" s="14"/>
      <c r="B250" s="14"/>
      <c r="C250" s="10" t="s">
        <v>368</v>
      </c>
      <c r="D250" s="12" t="s">
        <v>369</v>
      </c>
      <c r="E250" s="13" t="s">
        <v>584</v>
      </c>
      <c r="F250" s="13" t="s">
        <v>15</v>
      </c>
      <c r="G250" s="13" t="s">
        <v>584</v>
      </c>
    </row>
    <row r="251" spans="1:7" ht="21.75">
      <c r="A251" s="14"/>
      <c r="B251" s="14"/>
      <c r="C251" s="10" t="s">
        <v>372</v>
      </c>
      <c r="D251" s="12" t="s">
        <v>373</v>
      </c>
      <c r="E251" s="13" t="s">
        <v>585</v>
      </c>
      <c r="F251" s="13" t="s">
        <v>15</v>
      </c>
      <c r="G251" s="13" t="s">
        <v>585</v>
      </c>
    </row>
    <row r="252" spans="1:7" ht="19.5" customHeight="1">
      <c r="A252" s="14"/>
      <c r="B252" s="14"/>
      <c r="C252" s="10" t="s">
        <v>273</v>
      </c>
      <c r="D252" s="12" t="s">
        <v>274</v>
      </c>
      <c r="E252" s="13" t="s">
        <v>586</v>
      </c>
      <c r="F252" s="13" t="s">
        <v>15</v>
      </c>
      <c r="G252" s="13" t="s">
        <v>586</v>
      </c>
    </row>
    <row r="253" spans="1:7" ht="19.5" customHeight="1">
      <c r="A253" s="9"/>
      <c r="B253" s="10" t="s">
        <v>587</v>
      </c>
      <c r="C253" s="11"/>
      <c r="D253" s="12" t="s">
        <v>588</v>
      </c>
      <c r="E253" s="13" t="s">
        <v>589</v>
      </c>
      <c r="F253" s="13" t="s">
        <v>15</v>
      </c>
      <c r="G253" s="13" t="s">
        <v>589</v>
      </c>
    </row>
    <row r="254" spans="1:7" ht="19.5" customHeight="1">
      <c r="A254" s="14"/>
      <c r="B254" s="14"/>
      <c r="C254" s="10" t="s">
        <v>351</v>
      </c>
      <c r="D254" s="12" t="s">
        <v>352</v>
      </c>
      <c r="E254" s="13" t="s">
        <v>590</v>
      </c>
      <c r="F254" s="13" t="s">
        <v>15</v>
      </c>
      <c r="G254" s="13" t="s">
        <v>590</v>
      </c>
    </row>
    <row r="255" spans="1:7" ht="19.5" customHeight="1">
      <c r="A255" s="14"/>
      <c r="B255" s="14"/>
      <c r="C255" s="10" t="s">
        <v>354</v>
      </c>
      <c r="D255" s="12" t="s">
        <v>355</v>
      </c>
      <c r="E255" s="13" t="s">
        <v>591</v>
      </c>
      <c r="F255" s="13" t="s">
        <v>15</v>
      </c>
      <c r="G255" s="13" t="s">
        <v>591</v>
      </c>
    </row>
    <row r="256" spans="1:7" ht="19.5" customHeight="1">
      <c r="A256" s="14"/>
      <c r="B256" s="14"/>
      <c r="C256" s="10" t="s">
        <v>331</v>
      </c>
      <c r="D256" s="12" t="s">
        <v>332</v>
      </c>
      <c r="E256" s="13" t="s">
        <v>592</v>
      </c>
      <c r="F256" s="13" t="s">
        <v>15</v>
      </c>
      <c r="G256" s="13" t="s">
        <v>592</v>
      </c>
    </row>
    <row r="257" spans="1:7" ht="19.5" customHeight="1">
      <c r="A257" s="14"/>
      <c r="B257" s="14"/>
      <c r="C257" s="10" t="s">
        <v>280</v>
      </c>
      <c r="D257" s="12" t="s">
        <v>281</v>
      </c>
      <c r="E257" s="13" t="s">
        <v>251</v>
      </c>
      <c r="F257" s="13" t="s">
        <v>15</v>
      </c>
      <c r="G257" s="13" t="s">
        <v>251</v>
      </c>
    </row>
    <row r="258" spans="1:7" ht="19.5" customHeight="1">
      <c r="A258" s="14"/>
      <c r="B258" s="14"/>
      <c r="C258" s="10" t="s">
        <v>286</v>
      </c>
      <c r="D258" s="12" t="s">
        <v>287</v>
      </c>
      <c r="E258" s="13" t="s">
        <v>593</v>
      </c>
      <c r="F258" s="13" t="s">
        <v>15</v>
      </c>
      <c r="G258" s="13" t="s">
        <v>593</v>
      </c>
    </row>
    <row r="259" spans="1:7" ht="19.5" customHeight="1">
      <c r="A259" s="14"/>
      <c r="B259" s="14"/>
      <c r="C259" s="10" t="s">
        <v>318</v>
      </c>
      <c r="D259" s="12" t="s">
        <v>319</v>
      </c>
      <c r="E259" s="13" t="s">
        <v>45</v>
      </c>
      <c r="F259" s="13" t="s">
        <v>15</v>
      </c>
      <c r="G259" s="13" t="s">
        <v>45</v>
      </c>
    </row>
    <row r="260" spans="1:7" ht="19.5" customHeight="1">
      <c r="A260" s="9"/>
      <c r="B260" s="10" t="s">
        <v>594</v>
      </c>
      <c r="C260" s="11"/>
      <c r="D260" s="12" t="s">
        <v>595</v>
      </c>
      <c r="E260" s="13" t="s">
        <v>596</v>
      </c>
      <c r="F260" s="13" t="s">
        <v>15</v>
      </c>
      <c r="G260" s="13" t="s">
        <v>596</v>
      </c>
    </row>
    <row r="261" spans="1:7" ht="19.5" customHeight="1">
      <c r="A261" s="14"/>
      <c r="B261" s="14"/>
      <c r="C261" s="10" t="s">
        <v>280</v>
      </c>
      <c r="D261" s="12" t="s">
        <v>281</v>
      </c>
      <c r="E261" s="13" t="s">
        <v>597</v>
      </c>
      <c r="F261" s="13" t="s">
        <v>15</v>
      </c>
      <c r="G261" s="13" t="s">
        <v>597</v>
      </c>
    </row>
    <row r="262" spans="1:7" ht="19.5" customHeight="1">
      <c r="A262" s="14"/>
      <c r="B262" s="14"/>
      <c r="C262" s="10" t="s">
        <v>286</v>
      </c>
      <c r="D262" s="12" t="s">
        <v>287</v>
      </c>
      <c r="E262" s="13" t="s">
        <v>598</v>
      </c>
      <c r="F262" s="13" t="s">
        <v>599</v>
      </c>
      <c r="G262" s="13" t="s">
        <v>600</v>
      </c>
    </row>
    <row r="263" spans="1:7" ht="19.5" customHeight="1">
      <c r="A263" s="14"/>
      <c r="B263" s="14"/>
      <c r="C263" s="10" t="s">
        <v>365</v>
      </c>
      <c r="D263" s="12" t="s">
        <v>366</v>
      </c>
      <c r="E263" s="13" t="s">
        <v>601</v>
      </c>
      <c r="F263" s="13" t="s">
        <v>15</v>
      </c>
      <c r="G263" s="13" t="s">
        <v>601</v>
      </c>
    </row>
    <row r="264" spans="1:7" ht="21.75">
      <c r="A264" s="14"/>
      <c r="B264" s="14"/>
      <c r="C264" s="10" t="s">
        <v>372</v>
      </c>
      <c r="D264" s="12" t="s">
        <v>373</v>
      </c>
      <c r="E264" s="13" t="s">
        <v>602</v>
      </c>
      <c r="F264" s="13" t="s">
        <v>603</v>
      </c>
      <c r="G264" s="13" t="s">
        <v>604</v>
      </c>
    </row>
    <row r="265" spans="1:7" ht="19.5" customHeight="1">
      <c r="A265" s="9"/>
      <c r="B265" s="10" t="s">
        <v>192</v>
      </c>
      <c r="C265" s="11"/>
      <c r="D265" s="12" t="s">
        <v>193</v>
      </c>
      <c r="E265" s="13" t="s">
        <v>605</v>
      </c>
      <c r="F265" s="13" t="s">
        <v>15</v>
      </c>
      <c r="G265" s="13" t="s">
        <v>605</v>
      </c>
    </row>
    <row r="266" spans="1:7" ht="19.5" customHeight="1">
      <c r="A266" s="14"/>
      <c r="B266" s="14"/>
      <c r="C266" s="10" t="s">
        <v>343</v>
      </c>
      <c r="D266" s="12" t="s">
        <v>344</v>
      </c>
      <c r="E266" s="13" t="s">
        <v>606</v>
      </c>
      <c r="F266" s="13" t="s">
        <v>15</v>
      </c>
      <c r="G266" s="13" t="s">
        <v>606</v>
      </c>
    </row>
    <row r="267" spans="1:7" ht="19.5" customHeight="1">
      <c r="A267" s="14"/>
      <c r="B267" s="14"/>
      <c r="C267" s="10" t="s">
        <v>346</v>
      </c>
      <c r="D267" s="12" t="s">
        <v>347</v>
      </c>
      <c r="E267" s="13" t="s">
        <v>607</v>
      </c>
      <c r="F267" s="13" t="s">
        <v>15</v>
      </c>
      <c r="G267" s="13" t="s">
        <v>607</v>
      </c>
    </row>
    <row r="268" spans="1:7" ht="19.5" customHeight="1">
      <c r="A268" s="14"/>
      <c r="B268" s="14"/>
      <c r="C268" s="10" t="s">
        <v>349</v>
      </c>
      <c r="D268" s="12" t="s">
        <v>350</v>
      </c>
      <c r="E268" s="13" t="s">
        <v>608</v>
      </c>
      <c r="F268" s="13" t="s">
        <v>15</v>
      </c>
      <c r="G268" s="13" t="s">
        <v>608</v>
      </c>
    </row>
    <row r="269" spans="1:7" ht="19.5" customHeight="1">
      <c r="A269" s="14"/>
      <c r="B269" s="14"/>
      <c r="C269" s="10" t="s">
        <v>351</v>
      </c>
      <c r="D269" s="12" t="s">
        <v>352</v>
      </c>
      <c r="E269" s="13" t="s">
        <v>609</v>
      </c>
      <c r="F269" s="13" t="s">
        <v>15</v>
      </c>
      <c r="G269" s="13" t="s">
        <v>609</v>
      </c>
    </row>
    <row r="270" spans="1:7" ht="19.5" customHeight="1">
      <c r="A270" s="14"/>
      <c r="B270" s="14"/>
      <c r="C270" s="10" t="s">
        <v>354</v>
      </c>
      <c r="D270" s="12" t="s">
        <v>355</v>
      </c>
      <c r="E270" s="13" t="s">
        <v>610</v>
      </c>
      <c r="F270" s="13" t="s">
        <v>15</v>
      </c>
      <c r="G270" s="13" t="s">
        <v>610</v>
      </c>
    </row>
    <row r="271" spans="1:7" ht="19.5" customHeight="1">
      <c r="A271" s="14"/>
      <c r="B271" s="14"/>
      <c r="C271" s="10" t="s">
        <v>331</v>
      </c>
      <c r="D271" s="12" t="s">
        <v>332</v>
      </c>
      <c r="E271" s="13" t="s">
        <v>611</v>
      </c>
      <c r="F271" s="13" t="s">
        <v>15</v>
      </c>
      <c r="G271" s="13" t="s">
        <v>611</v>
      </c>
    </row>
    <row r="272" spans="1:7" ht="19.5" customHeight="1">
      <c r="A272" s="14"/>
      <c r="B272" s="14"/>
      <c r="C272" s="10" t="s">
        <v>280</v>
      </c>
      <c r="D272" s="12" t="s">
        <v>281</v>
      </c>
      <c r="E272" s="13" t="s">
        <v>612</v>
      </c>
      <c r="F272" s="13" t="s">
        <v>15</v>
      </c>
      <c r="G272" s="13" t="s">
        <v>612</v>
      </c>
    </row>
    <row r="273" spans="1:7" ht="19.5" customHeight="1">
      <c r="A273" s="14"/>
      <c r="B273" s="14"/>
      <c r="C273" s="10" t="s">
        <v>551</v>
      </c>
      <c r="D273" s="12" t="s">
        <v>552</v>
      </c>
      <c r="E273" s="13" t="s">
        <v>613</v>
      </c>
      <c r="F273" s="13" t="s">
        <v>15</v>
      </c>
      <c r="G273" s="13" t="s">
        <v>613</v>
      </c>
    </row>
    <row r="274" spans="1:7" ht="19.5" customHeight="1">
      <c r="A274" s="14"/>
      <c r="B274" s="14"/>
      <c r="C274" s="10" t="s">
        <v>358</v>
      </c>
      <c r="D274" s="12" t="s">
        <v>359</v>
      </c>
      <c r="E274" s="13" t="s">
        <v>614</v>
      </c>
      <c r="F274" s="13" t="s">
        <v>15</v>
      </c>
      <c r="G274" s="13" t="s">
        <v>614</v>
      </c>
    </row>
    <row r="275" spans="1:7" ht="19.5" customHeight="1">
      <c r="A275" s="14"/>
      <c r="B275" s="14"/>
      <c r="C275" s="10" t="s">
        <v>286</v>
      </c>
      <c r="D275" s="12" t="s">
        <v>287</v>
      </c>
      <c r="E275" s="13" t="s">
        <v>15</v>
      </c>
      <c r="F275" s="13" t="s">
        <v>15</v>
      </c>
      <c r="G275" s="13" t="s">
        <v>15</v>
      </c>
    </row>
    <row r="276" spans="1:7" ht="19.5" customHeight="1">
      <c r="A276" s="14"/>
      <c r="B276" s="14"/>
      <c r="C276" s="10" t="s">
        <v>368</v>
      </c>
      <c r="D276" s="12" t="s">
        <v>369</v>
      </c>
      <c r="E276" s="13" t="s">
        <v>615</v>
      </c>
      <c r="F276" s="13" t="s">
        <v>15</v>
      </c>
      <c r="G276" s="13" t="s">
        <v>615</v>
      </c>
    </row>
    <row r="277" spans="1:7" ht="19.5" customHeight="1">
      <c r="A277" s="9"/>
      <c r="B277" s="10" t="s">
        <v>616</v>
      </c>
      <c r="C277" s="11"/>
      <c r="D277" s="12" t="s">
        <v>22</v>
      </c>
      <c r="E277" s="13" t="s">
        <v>617</v>
      </c>
      <c r="F277" s="13" t="s">
        <v>15</v>
      </c>
      <c r="G277" s="13" t="s">
        <v>617</v>
      </c>
    </row>
    <row r="278" spans="1:7" ht="19.5" customHeight="1">
      <c r="A278" s="14"/>
      <c r="B278" s="14"/>
      <c r="C278" s="10" t="s">
        <v>331</v>
      </c>
      <c r="D278" s="12" t="s">
        <v>332</v>
      </c>
      <c r="E278" s="13" t="s">
        <v>618</v>
      </c>
      <c r="F278" s="13" t="s">
        <v>15</v>
      </c>
      <c r="G278" s="13" t="s">
        <v>618</v>
      </c>
    </row>
    <row r="279" spans="1:7" ht="19.5" customHeight="1">
      <c r="A279" s="14"/>
      <c r="B279" s="14"/>
      <c r="C279" s="10" t="s">
        <v>280</v>
      </c>
      <c r="D279" s="12" t="s">
        <v>281</v>
      </c>
      <c r="E279" s="13" t="s">
        <v>233</v>
      </c>
      <c r="F279" s="13" t="s">
        <v>15</v>
      </c>
      <c r="G279" s="13" t="s">
        <v>233</v>
      </c>
    </row>
    <row r="280" spans="1:7" ht="19.5" customHeight="1">
      <c r="A280" s="14"/>
      <c r="B280" s="14"/>
      <c r="C280" s="10" t="s">
        <v>318</v>
      </c>
      <c r="D280" s="12" t="s">
        <v>319</v>
      </c>
      <c r="E280" s="13" t="s">
        <v>233</v>
      </c>
      <c r="F280" s="13" t="s">
        <v>15</v>
      </c>
      <c r="G280" s="13" t="s">
        <v>233</v>
      </c>
    </row>
    <row r="281" spans="1:7" ht="19.5" customHeight="1">
      <c r="A281" s="14"/>
      <c r="B281" s="14"/>
      <c r="C281" s="10" t="s">
        <v>368</v>
      </c>
      <c r="D281" s="12" t="s">
        <v>369</v>
      </c>
      <c r="E281" s="13" t="s">
        <v>619</v>
      </c>
      <c r="F281" s="13" t="s">
        <v>15</v>
      </c>
      <c r="G281" s="13" t="s">
        <v>619</v>
      </c>
    </row>
    <row r="282" spans="1:7" ht="19.5" customHeight="1">
      <c r="A282" s="6" t="s">
        <v>620</v>
      </c>
      <c r="B282" s="6"/>
      <c r="C282" s="6"/>
      <c r="D282" s="7" t="s">
        <v>621</v>
      </c>
      <c r="E282" s="8" t="s">
        <v>622</v>
      </c>
      <c r="F282" s="8" t="s">
        <v>430</v>
      </c>
      <c r="G282" s="8" t="s">
        <v>623</v>
      </c>
    </row>
    <row r="283" spans="1:7" ht="19.5" customHeight="1">
      <c r="A283" s="9"/>
      <c r="B283" s="10" t="s">
        <v>624</v>
      </c>
      <c r="C283" s="11"/>
      <c r="D283" s="12" t="s">
        <v>625</v>
      </c>
      <c r="E283" s="13" t="s">
        <v>78</v>
      </c>
      <c r="F283" s="13" t="s">
        <v>15</v>
      </c>
      <c r="G283" s="13" t="s">
        <v>78</v>
      </c>
    </row>
    <row r="284" spans="1:7" ht="19.5" customHeight="1">
      <c r="A284" s="14"/>
      <c r="B284" s="14"/>
      <c r="C284" s="10" t="s">
        <v>280</v>
      </c>
      <c r="D284" s="12" t="s">
        <v>281</v>
      </c>
      <c r="E284" s="13" t="s">
        <v>78</v>
      </c>
      <c r="F284" s="13" t="s">
        <v>15</v>
      </c>
      <c r="G284" s="13" t="s">
        <v>78</v>
      </c>
    </row>
    <row r="285" spans="1:7" ht="19.5" customHeight="1">
      <c r="A285" s="9"/>
      <c r="B285" s="10" t="s">
        <v>626</v>
      </c>
      <c r="C285" s="11"/>
      <c r="D285" s="12" t="s">
        <v>627</v>
      </c>
      <c r="E285" s="13" t="s">
        <v>628</v>
      </c>
      <c r="F285" s="13" t="s">
        <v>430</v>
      </c>
      <c r="G285" s="13" t="s">
        <v>629</v>
      </c>
    </row>
    <row r="286" spans="1:7" ht="42" customHeight="1">
      <c r="A286" s="14"/>
      <c r="B286" s="14"/>
      <c r="C286" s="10" t="s">
        <v>300</v>
      </c>
      <c r="D286" s="12" t="s">
        <v>301</v>
      </c>
      <c r="E286" s="13" t="s">
        <v>15</v>
      </c>
      <c r="F286" s="13" t="s">
        <v>630</v>
      </c>
      <c r="G286" s="13" t="s">
        <v>630</v>
      </c>
    </row>
    <row r="287" spans="1:7" ht="57.75" customHeight="1">
      <c r="A287" s="14"/>
      <c r="B287" s="14"/>
      <c r="C287" s="10" t="s">
        <v>266</v>
      </c>
      <c r="D287" s="12" t="s">
        <v>267</v>
      </c>
      <c r="E287" s="13" t="s">
        <v>15</v>
      </c>
      <c r="F287" s="13" t="s">
        <v>631</v>
      </c>
      <c r="G287" s="13" t="s">
        <v>631</v>
      </c>
    </row>
    <row r="288" spans="1:7" ht="19.5" customHeight="1">
      <c r="A288" s="14"/>
      <c r="B288" s="14"/>
      <c r="C288" s="10" t="s">
        <v>351</v>
      </c>
      <c r="D288" s="12" t="s">
        <v>352</v>
      </c>
      <c r="E288" s="13" t="s">
        <v>632</v>
      </c>
      <c r="F288" s="13" t="s">
        <v>15</v>
      </c>
      <c r="G288" s="13" t="s">
        <v>632</v>
      </c>
    </row>
    <row r="289" spans="1:7" ht="19.5" customHeight="1">
      <c r="A289" s="14"/>
      <c r="B289" s="14"/>
      <c r="C289" s="10" t="s">
        <v>331</v>
      </c>
      <c r="D289" s="12" t="s">
        <v>332</v>
      </c>
      <c r="E289" s="13" t="s">
        <v>633</v>
      </c>
      <c r="F289" s="13" t="s">
        <v>15</v>
      </c>
      <c r="G289" s="13" t="s">
        <v>633</v>
      </c>
    </row>
    <row r="290" spans="1:7" ht="19.5" customHeight="1">
      <c r="A290" s="14"/>
      <c r="B290" s="14"/>
      <c r="C290" s="10" t="s">
        <v>280</v>
      </c>
      <c r="D290" s="12" t="s">
        <v>281</v>
      </c>
      <c r="E290" s="13" t="s">
        <v>78</v>
      </c>
      <c r="F290" s="13" t="s">
        <v>15</v>
      </c>
      <c r="G290" s="13" t="s">
        <v>78</v>
      </c>
    </row>
    <row r="291" spans="1:7" ht="19.5" customHeight="1">
      <c r="A291" s="14"/>
      <c r="B291" s="14"/>
      <c r="C291" s="10" t="s">
        <v>551</v>
      </c>
      <c r="D291" s="12" t="s">
        <v>552</v>
      </c>
      <c r="E291" s="13" t="s">
        <v>634</v>
      </c>
      <c r="F291" s="13" t="s">
        <v>15</v>
      </c>
      <c r="G291" s="13" t="s">
        <v>634</v>
      </c>
    </row>
    <row r="292" spans="1:7" ht="19.5" customHeight="1">
      <c r="A292" s="14"/>
      <c r="B292" s="14"/>
      <c r="C292" s="10" t="s">
        <v>286</v>
      </c>
      <c r="D292" s="12" t="s">
        <v>287</v>
      </c>
      <c r="E292" s="13" t="s">
        <v>590</v>
      </c>
      <c r="F292" s="13" t="s">
        <v>15</v>
      </c>
      <c r="G292" s="13" t="s">
        <v>590</v>
      </c>
    </row>
    <row r="293" spans="1:7" ht="19.5" customHeight="1">
      <c r="A293" s="14"/>
      <c r="B293" s="14"/>
      <c r="C293" s="10" t="s">
        <v>365</v>
      </c>
      <c r="D293" s="12" t="s">
        <v>366</v>
      </c>
      <c r="E293" s="13" t="s">
        <v>367</v>
      </c>
      <c r="F293" s="13" t="s">
        <v>15</v>
      </c>
      <c r="G293" s="13" t="s">
        <v>367</v>
      </c>
    </row>
    <row r="294" spans="1:7" ht="19.5" customHeight="1">
      <c r="A294" s="14"/>
      <c r="B294" s="14"/>
      <c r="C294" s="10" t="s">
        <v>273</v>
      </c>
      <c r="D294" s="12" t="s">
        <v>274</v>
      </c>
      <c r="E294" s="13" t="s">
        <v>635</v>
      </c>
      <c r="F294" s="13" t="s">
        <v>15</v>
      </c>
      <c r="G294" s="13" t="s">
        <v>635</v>
      </c>
    </row>
    <row r="295" spans="1:7" ht="19.5" customHeight="1">
      <c r="A295" s="9"/>
      <c r="B295" s="10" t="s">
        <v>636</v>
      </c>
      <c r="C295" s="11"/>
      <c r="D295" s="12" t="s">
        <v>22</v>
      </c>
      <c r="E295" s="13" t="s">
        <v>48</v>
      </c>
      <c r="F295" s="13" t="s">
        <v>15</v>
      </c>
      <c r="G295" s="13" t="s">
        <v>48</v>
      </c>
    </row>
    <row r="296" spans="1:7" ht="19.5" customHeight="1">
      <c r="A296" s="14"/>
      <c r="B296" s="14"/>
      <c r="C296" s="10" t="s">
        <v>318</v>
      </c>
      <c r="D296" s="12" t="s">
        <v>319</v>
      </c>
      <c r="E296" s="13" t="s">
        <v>48</v>
      </c>
      <c r="F296" s="13" t="s">
        <v>15</v>
      </c>
      <c r="G296" s="13" t="s">
        <v>48</v>
      </c>
    </row>
    <row r="297" spans="1:7" ht="19.5" customHeight="1">
      <c r="A297" s="6" t="s">
        <v>195</v>
      </c>
      <c r="B297" s="6"/>
      <c r="C297" s="6"/>
      <c r="D297" s="7" t="s">
        <v>196</v>
      </c>
      <c r="E297" s="8" t="s">
        <v>637</v>
      </c>
      <c r="F297" s="8" t="s">
        <v>198</v>
      </c>
      <c r="G297" s="8" t="s">
        <v>638</v>
      </c>
    </row>
    <row r="298" spans="1:7" ht="19.5" customHeight="1">
      <c r="A298" s="9"/>
      <c r="B298" s="10" t="s">
        <v>639</v>
      </c>
      <c r="C298" s="11"/>
      <c r="D298" s="12" t="s">
        <v>640</v>
      </c>
      <c r="E298" s="13" t="s">
        <v>641</v>
      </c>
      <c r="F298" s="13" t="s">
        <v>15</v>
      </c>
      <c r="G298" s="13" t="s">
        <v>641</v>
      </c>
    </row>
    <row r="299" spans="1:7" ht="19.5" customHeight="1">
      <c r="A299" s="14"/>
      <c r="B299" s="14"/>
      <c r="C299" s="10" t="s">
        <v>642</v>
      </c>
      <c r="D299" s="12" t="s">
        <v>643</v>
      </c>
      <c r="E299" s="13" t="s">
        <v>644</v>
      </c>
      <c r="F299" s="13" t="s">
        <v>15</v>
      </c>
      <c r="G299" s="13" t="s">
        <v>644</v>
      </c>
    </row>
    <row r="300" spans="1:7" ht="19.5" customHeight="1">
      <c r="A300" s="14"/>
      <c r="B300" s="14"/>
      <c r="C300" s="10" t="s">
        <v>331</v>
      </c>
      <c r="D300" s="12" t="s">
        <v>332</v>
      </c>
      <c r="E300" s="13" t="s">
        <v>645</v>
      </c>
      <c r="F300" s="13" t="s">
        <v>15</v>
      </c>
      <c r="G300" s="13" t="s">
        <v>645</v>
      </c>
    </row>
    <row r="301" spans="1:7" ht="38.25" customHeight="1">
      <c r="A301" s="9"/>
      <c r="B301" s="10" t="s">
        <v>200</v>
      </c>
      <c r="C301" s="11"/>
      <c r="D301" s="12" t="s">
        <v>201</v>
      </c>
      <c r="E301" s="13" t="s">
        <v>646</v>
      </c>
      <c r="F301" s="13" t="s">
        <v>15</v>
      </c>
      <c r="G301" s="13" t="s">
        <v>646</v>
      </c>
    </row>
    <row r="302" spans="1:7" ht="19.5" customHeight="1">
      <c r="A302" s="14"/>
      <c r="B302" s="14"/>
      <c r="C302" s="10" t="s">
        <v>343</v>
      </c>
      <c r="D302" s="12" t="s">
        <v>344</v>
      </c>
      <c r="E302" s="13" t="s">
        <v>647</v>
      </c>
      <c r="F302" s="13" t="s">
        <v>15</v>
      </c>
      <c r="G302" s="13" t="s">
        <v>647</v>
      </c>
    </row>
    <row r="303" spans="1:7" ht="19.5" customHeight="1">
      <c r="A303" s="14"/>
      <c r="B303" s="14"/>
      <c r="C303" s="10" t="s">
        <v>642</v>
      </c>
      <c r="D303" s="12" t="s">
        <v>643</v>
      </c>
      <c r="E303" s="13" t="s">
        <v>648</v>
      </c>
      <c r="F303" s="13" t="s">
        <v>15</v>
      </c>
      <c r="G303" s="13" t="s">
        <v>648</v>
      </c>
    </row>
    <row r="304" spans="1:7" ht="19.5" customHeight="1">
      <c r="A304" s="14"/>
      <c r="B304" s="14"/>
      <c r="C304" s="10" t="s">
        <v>346</v>
      </c>
      <c r="D304" s="12" t="s">
        <v>347</v>
      </c>
      <c r="E304" s="13" t="s">
        <v>649</v>
      </c>
      <c r="F304" s="13" t="s">
        <v>15</v>
      </c>
      <c r="G304" s="13" t="s">
        <v>649</v>
      </c>
    </row>
    <row r="305" spans="1:7" ht="19.5" customHeight="1">
      <c r="A305" s="14"/>
      <c r="B305" s="14"/>
      <c r="C305" s="10" t="s">
        <v>349</v>
      </c>
      <c r="D305" s="12" t="s">
        <v>350</v>
      </c>
      <c r="E305" s="13" t="s">
        <v>650</v>
      </c>
      <c r="F305" s="13" t="s">
        <v>15</v>
      </c>
      <c r="G305" s="13" t="s">
        <v>650</v>
      </c>
    </row>
    <row r="306" spans="1:7" ht="19.5" customHeight="1">
      <c r="A306" s="14"/>
      <c r="B306" s="14"/>
      <c r="C306" s="10" t="s">
        <v>351</v>
      </c>
      <c r="D306" s="12" t="s">
        <v>352</v>
      </c>
      <c r="E306" s="13" t="s">
        <v>651</v>
      </c>
      <c r="F306" s="13" t="s">
        <v>15</v>
      </c>
      <c r="G306" s="13" t="s">
        <v>651</v>
      </c>
    </row>
    <row r="307" spans="1:7" ht="19.5" customHeight="1">
      <c r="A307" s="14"/>
      <c r="B307" s="14"/>
      <c r="C307" s="10" t="s">
        <v>354</v>
      </c>
      <c r="D307" s="12" t="s">
        <v>355</v>
      </c>
      <c r="E307" s="13" t="s">
        <v>652</v>
      </c>
      <c r="F307" s="13" t="s">
        <v>15</v>
      </c>
      <c r="G307" s="13" t="s">
        <v>652</v>
      </c>
    </row>
    <row r="308" spans="1:7" ht="19.5" customHeight="1">
      <c r="A308" s="14"/>
      <c r="B308" s="14"/>
      <c r="C308" s="10" t="s">
        <v>331</v>
      </c>
      <c r="D308" s="12" t="s">
        <v>332</v>
      </c>
      <c r="E308" s="13" t="s">
        <v>653</v>
      </c>
      <c r="F308" s="13" t="s">
        <v>15</v>
      </c>
      <c r="G308" s="13" t="s">
        <v>653</v>
      </c>
    </row>
    <row r="309" spans="1:7" ht="19.5" customHeight="1">
      <c r="A309" s="14"/>
      <c r="B309" s="14"/>
      <c r="C309" s="10" t="s">
        <v>280</v>
      </c>
      <c r="D309" s="12" t="s">
        <v>281</v>
      </c>
      <c r="E309" s="13" t="s">
        <v>654</v>
      </c>
      <c r="F309" s="13" t="s">
        <v>15</v>
      </c>
      <c r="G309" s="13" t="s">
        <v>654</v>
      </c>
    </row>
    <row r="310" spans="1:7" ht="19.5" customHeight="1">
      <c r="A310" s="14"/>
      <c r="B310" s="14"/>
      <c r="C310" s="10" t="s">
        <v>283</v>
      </c>
      <c r="D310" s="12" t="s">
        <v>284</v>
      </c>
      <c r="E310" s="13" t="s">
        <v>367</v>
      </c>
      <c r="F310" s="13" t="s">
        <v>15</v>
      </c>
      <c r="G310" s="13" t="s">
        <v>367</v>
      </c>
    </row>
    <row r="311" spans="1:7" ht="19.5" customHeight="1">
      <c r="A311" s="14"/>
      <c r="B311" s="14"/>
      <c r="C311" s="10" t="s">
        <v>358</v>
      </c>
      <c r="D311" s="12" t="s">
        <v>359</v>
      </c>
      <c r="E311" s="13" t="s">
        <v>79</v>
      </c>
      <c r="F311" s="13" t="s">
        <v>15</v>
      </c>
      <c r="G311" s="13" t="s">
        <v>79</v>
      </c>
    </row>
    <row r="312" spans="1:7" ht="19.5" customHeight="1">
      <c r="A312" s="14"/>
      <c r="B312" s="14"/>
      <c r="C312" s="10" t="s">
        <v>286</v>
      </c>
      <c r="D312" s="12" t="s">
        <v>287</v>
      </c>
      <c r="E312" s="13" t="s">
        <v>655</v>
      </c>
      <c r="F312" s="13" t="s">
        <v>15</v>
      </c>
      <c r="G312" s="13" t="s">
        <v>655</v>
      </c>
    </row>
    <row r="313" spans="1:7" ht="19.5" customHeight="1">
      <c r="A313" s="14"/>
      <c r="B313" s="14"/>
      <c r="C313" s="10" t="s">
        <v>401</v>
      </c>
      <c r="D313" s="12" t="s">
        <v>402</v>
      </c>
      <c r="E313" s="13" t="s">
        <v>656</v>
      </c>
      <c r="F313" s="13" t="s">
        <v>15</v>
      </c>
      <c r="G313" s="13" t="s">
        <v>656</v>
      </c>
    </row>
    <row r="314" spans="1:7" ht="21.75">
      <c r="A314" s="14"/>
      <c r="B314" s="14"/>
      <c r="C314" s="10" t="s">
        <v>404</v>
      </c>
      <c r="D314" s="12" t="s">
        <v>405</v>
      </c>
      <c r="E314" s="13" t="s">
        <v>459</v>
      </c>
      <c r="F314" s="13" t="s">
        <v>15</v>
      </c>
      <c r="G314" s="13" t="s">
        <v>459</v>
      </c>
    </row>
    <row r="315" spans="1:7" ht="41.25" customHeight="1">
      <c r="A315" s="14"/>
      <c r="B315" s="14"/>
      <c r="C315" s="10" t="s">
        <v>362</v>
      </c>
      <c r="D315" s="12" t="s">
        <v>363</v>
      </c>
      <c r="E315" s="13" t="s">
        <v>450</v>
      </c>
      <c r="F315" s="13" t="s">
        <v>15</v>
      </c>
      <c r="G315" s="13" t="s">
        <v>450</v>
      </c>
    </row>
    <row r="316" spans="1:7" ht="19.5" customHeight="1">
      <c r="A316" s="14"/>
      <c r="B316" s="14"/>
      <c r="C316" s="10" t="s">
        <v>365</v>
      </c>
      <c r="D316" s="12" t="s">
        <v>366</v>
      </c>
      <c r="E316" s="13" t="s">
        <v>157</v>
      </c>
      <c r="F316" s="13" t="s">
        <v>15</v>
      </c>
      <c r="G316" s="13" t="s">
        <v>157</v>
      </c>
    </row>
    <row r="317" spans="1:7" ht="19.5" customHeight="1">
      <c r="A317" s="14"/>
      <c r="B317" s="14"/>
      <c r="C317" s="10" t="s">
        <v>318</v>
      </c>
      <c r="D317" s="12" t="s">
        <v>319</v>
      </c>
      <c r="E317" s="13" t="s">
        <v>233</v>
      </c>
      <c r="F317" s="13" t="s">
        <v>15</v>
      </c>
      <c r="G317" s="13" t="s">
        <v>233</v>
      </c>
    </row>
    <row r="318" spans="1:7" ht="19.5" customHeight="1">
      <c r="A318" s="14"/>
      <c r="B318" s="14"/>
      <c r="C318" s="10" t="s">
        <v>368</v>
      </c>
      <c r="D318" s="12" t="s">
        <v>369</v>
      </c>
      <c r="E318" s="13" t="s">
        <v>463</v>
      </c>
      <c r="F318" s="13" t="s">
        <v>15</v>
      </c>
      <c r="G318" s="13" t="s">
        <v>463</v>
      </c>
    </row>
    <row r="319" spans="1:7" ht="19.5" customHeight="1">
      <c r="A319" s="14"/>
      <c r="B319" s="14"/>
      <c r="C319" s="10" t="s">
        <v>413</v>
      </c>
      <c r="D319" s="12" t="s">
        <v>414</v>
      </c>
      <c r="E319" s="13" t="s">
        <v>225</v>
      </c>
      <c r="F319" s="13" t="s">
        <v>15</v>
      </c>
      <c r="G319" s="13" t="s">
        <v>225</v>
      </c>
    </row>
    <row r="320" spans="1:7" ht="28.5" customHeight="1">
      <c r="A320" s="14"/>
      <c r="B320" s="14"/>
      <c r="C320" s="10" t="s">
        <v>372</v>
      </c>
      <c r="D320" s="12" t="s">
        <v>373</v>
      </c>
      <c r="E320" s="13" t="s">
        <v>657</v>
      </c>
      <c r="F320" s="13" t="s">
        <v>15</v>
      </c>
      <c r="G320" s="13" t="s">
        <v>657</v>
      </c>
    </row>
    <row r="321" spans="1:7" ht="63" customHeight="1">
      <c r="A321" s="9"/>
      <c r="B321" s="10" t="s">
        <v>207</v>
      </c>
      <c r="C321" s="11"/>
      <c r="D321" s="12" t="s">
        <v>208</v>
      </c>
      <c r="E321" s="13" t="s">
        <v>658</v>
      </c>
      <c r="F321" s="13" t="s">
        <v>15</v>
      </c>
      <c r="G321" s="13" t="s">
        <v>658</v>
      </c>
    </row>
    <row r="322" spans="1:7" ht="19.5" customHeight="1">
      <c r="A322" s="14"/>
      <c r="B322" s="14"/>
      <c r="C322" s="10" t="s">
        <v>659</v>
      </c>
      <c r="D322" s="12" t="s">
        <v>660</v>
      </c>
      <c r="E322" s="13" t="s">
        <v>658</v>
      </c>
      <c r="F322" s="13" t="s">
        <v>15</v>
      </c>
      <c r="G322" s="13" t="s">
        <v>658</v>
      </c>
    </row>
    <row r="323" spans="1:7" ht="21.75">
      <c r="A323" s="9"/>
      <c r="B323" s="10" t="s">
        <v>214</v>
      </c>
      <c r="C323" s="11"/>
      <c r="D323" s="12" t="s">
        <v>215</v>
      </c>
      <c r="E323" s="13" t="s">
        <v>661</v>
      </c>
      <c r="F323" s="13" t="s">
        <v>15</v>
      </c>
      <c r="G323" s="13" t="s">
        <v>661</v>
      </c>
    </row>
    <row r="324" spans="1:7" ht="19.5" customHeight="1">
      <c r="A324" s="14"/>
      <c r="B324" s="14"/>
      <c r="C324" s="10" t="s">
        <v>642</v>
      </c>
      <c r="D324" s="12" t="s">
        <v>643</v>
      </c>
      <c r="E324" s="13" t="s">
        <v>661</v>
      </c>
      <c r="F324" s="13" t="s">
        <v>15</v>
      </c>
      <c r="G324" s="13" t="s">
        <v>661</v>
      </c>
    </row>
    <row r="325" spans="1:7" ht="19.5" customHeight="1">
      <c r="A325" s="9"/>
      <c r="B325" s="10" t="s">
        <v>662</v>
      </c>
      <c r="C325" s="11"/>
      <c r="D325" s="12" t="s">
        <v>663</v>
      </c>
      <c r="E325" s="13" t="s">
        <v>664</v>
      </c>
      <c r="F325" s="13" t="s">
        <v>15</v>
      </c>
      <c r="G325" s="13" t="s">
        <v>664</v>
      </c>
    </row>
    <row r="326" spans="1:7" ht="19.5" customHeight="1">
      <c r="A326" s="14"/>
      <c r="B326" s="14"/>
      <c r="C326" s="10" t="s">
        <v>642</v>
      </c>
      <c r="D326" s="12" t="s">
        <v>643</v>
      </c>
      <c r="E326" s="13" t="s">
        <v>665</v>
      </c>
      <c r="F326" s="13" t="s">
        <v>15</v>
      </c>
      <c r="G326" s="13" t="s">
        <v>665</v>
      </c>
    </row>
    <row r="327" spans="1:7" ht="19.5" customHeight="1">
      <c r="A327" s="14"/>
      <c r="B327" s="14"/>
      <c r="C327" s="10" t="s">
        <v>286</v>
      </c>
      <c r="D327" s="12" t="s">
        <v>287</v>
      </c>
      <c r="E327" s="13" t="s">
        <v>371</v>
      </c>
      <c r="F327" s="13" t="s">
        <v>15</v>
      </c>
      <c r="G327" s="13" t="s">
        <v>371</v>
      </c>
    </row>
    <row r="328" spans="1:7" ht="19.5" customHeight="1">
      <c r="A328" s="9"/>
      <c r="B328" s="10" t="s">
        <v>219</v>
      </c>
      <c r="C328" s="11"/>
      <c r="D328" s="12" t="s">
        <v>220</v>
      </c>
      <c r="E328" s="13" t="s">
        <v>666</v>
      </c>
      <c r="F328" s="13" t="s">
        <v>15</v>
      </c>
      <c r="G328" s="13" t="s">
        <v>666</v>
      </c>
    </row>
    <row r="329" spans="1:7" ht="19.5" customHeight="1">
      <c r="A329" s="14"/>
      <c r="B329" s="14"/>
      <c r="C329" s="10" t="s">
        <v>642</v>
      </c>
      <c r="D329" s="12" t="s">
        <v>643</v>
      </c>
      <c r="E329" s="13" t="s">
        <v>666</v>
      </c>
      <c r="F329" s="13" t="s">
        <v>15</v>
      </c>
      <c r="G329" s="13" t="s">
        <v>666</v>
      </c>
    </row>
    <row r="330" spans="1:7" ht="19.5" customHeight="1">
      <c r="A330" s="9"/>
      <c r="B330" s="10" t="s">
        <v>222</v>
      </c>
      <c r="C330" s="11"/>
      <c r="D330" s="12" t="s">
        <v>223</v>
      </c>
      <c r="E330" s="13" t="s">
        <v>667</v>
      </c>
      <c r="F330" s="13" t="s">
        <v>225</v>
      </c>
      <c r="G330" s="13" t="s">
        <v>668</v>
      </c>
    </row>
    <row r="331" spans="1:7" ht="19.5" customHeight="1">
      <c r="A331" s="14"/>
      <c r="B331" s="14"/>
      <c r="C331" s="10" t="s">
        <v>343</v>
      </c>
      <c r="D331" s="12" t="s">
        <v>344</v>
      </c>
      <c r="E331" s="13" t="s">
        <v>669</v>
      </c>
      <c r="F331" s="13" t="s">
        <v>15</v>
      </c>
      <c r="G331" s="13" t="s">
        <v>669</v>
      </c>
    </row>
    <row r="332" spans="1:7" ht="19.5" customHeight="1">
      <c r="A332" s="14"/>
      <c r="B332" s="14"/>
      <c r="C332" s="10" t="s">
        <v>642</v>
      </c>
      <c r="D332" s="12" t="s">
        <v>643</v>
      </c>
      <c r="E332" s="13" t="s">
        <v>15</v>
      </c>
      <c r="F332" s="13" t="s">
        <v>225</v>
      </c>
      <c r="G332" s="13" t="s">
        <v>225</v>
      </c>
    </row>
    <row r="333" spans="1:7" ht="19.5" customHeight="1">
      <c r="A333" s="14"/>
      <c r="B333" s="14"/>
      <c r="C333" s="10" t="s">
        <v>346</v>
      </c>
      <c r="D333" s="12" t="s">
        <v>347</v>
      </c>
      <c r="E333" s="13" t="s">
        <v>670</v>
      </c>
      <c r="F333" s="13" t="s">
        <v>15</v>
      </c>
      <c r="G333" s="13" t="s">
        <v>670</v>
      </c>
    </row>
    <row r="334" spans="1:7" ht="19.5" customHeight="1">
      <c r="A334" s="14"/>
      <c r="B334" s="14"/>
      <c r="C334" s="10" t="s">
        <v>349</v>
      </c>
      <c r="D334" s="12" t="s">
        <v>350</v>
      </c>
      <c r="E334" s="13" t="s">
        <v>671</v>
      </c>
      <c r="F334" s="13" t="s">
        <v>15</v>
      </c>
      <c r="G334" s="13" t="s">
        <v>671</v>
      </c>
    </row>
    <row r="335" spans="1:7" ht="19.5" customHeight="1">
      <c r="A335" s="14"/>
      <c r="B335" s="14"/>
      <c r="C335" s="10" t="s">
        <v>351</v>
      </c>
      <c r="D335" s="12" t="s">
        <v>352</v>
      </c>
      <c r="E335" s="13" t="s">
        <v>672</v>
      </c>
      <c r="F335" s="13" t="s">
        <v>15</v>
      </c>
      <c r="G335" s="13" t="s">
        <v>672</v>
      </c>
    </row>
    <row r="336" spans="1:7" ht="19.5" customHeight="1">
      <c r="A336" s="14"/>
      <c r="B336" s="14"/>
      <c r="C336" s="10" t="s">
        <v>354</v>
      </c>
      <c r="D336" s="12" t="s">
        <v>355</v>
      </c>
      <c r="E336" s="13" t="s">
        <v>673</v>
      </c>
      <c r="F336" s="13" t="s">
        <v>15</v>
      </c>
      <c r="G336" s="13" t="s">
        <v>673</v>
      </c>
    </row>
    <row r="337" spans="1:7" ht="19.5" customHeight="1">
      <c r="A337" s="14"/>
      <c r="B337" s="14"/>
      <c r="C337" s="10" t="s">
        <v>331</v>
      </c>
      <c r="D337" s="12" t="s">
        <v>332</v>
      </c>
      <c r="E337" s="13" t="s">
        <v>674</v>
      </c>
      <c r="F337" s="13" t="s">
        <v>15</v>
      </c>
      <c r="G337" s="13" t="s">
        <v>674</v>
      </c>
    </row>
    <row r="338" spans="1:7" ht="19.5" customHeight="1">
      <c r="A338" s="14"/>
      <c r="B338" s="14"/>
      <c r="C338" s="10" t="s">
        <v>280</v>
      </c>
      <c r="D338" s="12" t="s">
        <v>281</v>
      </c>
      <c r="E338" s="13" t="s">
        <v>675</v>
      </c>
      <c r="F338" s="13" t="s">
        <v>15</v>
      </c>
      <c r="G338" s="13" t="s">
        <v>675</v>
      </c>
    </row>
    <row r="339" spans="1:7" ht="19.5" customHeight="1">
      <c r="A339" s="14"/>
      <c r="B339" s="14"/>
      <c r="C339" s="10" t="s">
        <v>551</v>
      </c>
      <c r="D339" s="12" t="s">
        <v>552</v>
      </c>
      <c r="E339" s="13" t="s">
        <v>134</v>
      </c>
      <c r="F339" s="13" t="s">
        <v>15</v>
      </c>
      <c r="G339" s="13" t="s">
        <v>134</v>
      </c>
    </row>
    <row r="340" spans="1:7" ht="19.5" customHeight="1">
      <c r="A340" s="14"/>
      <c r="B340" s="14"/>
      <c r="C340" s="10" t="s">
        <v>310</v>
      </c>
      <c r="D340" s="12" t="s">
        <v>311</v>
      </c>
      <c r="E340" s="13" t="s">
        <v>676</v>
      </c>
      <c r="F340" s="13" t="s">
        <v>15</v>
      </c>
      <c r="G340" s="13" t="s">
        <v>676</v>
      </c>
    </row>
    <row r="341" spans="1:7" ht="19.5" customHeight="1">
      <c r="A341" s="14"/>
      <c r="B341" s="14"/>
      <c r="C341" s="10" t="s">
        <v>283</v>
      </c>
      <c r="D341" s="12" t="s">
        <v>284</v>
      </c>
      <c r="E341" s="13" t="s">
        <v>677</v>
      </c>
      <c r="F341" s="13" t="s">
        <v>15</v>
      </c>
      <c r="G341" s="13" t="s">
        <v>677</v>
      </c>
    </row>
    <row r="342" spans="1:7" ht="19.5" customHeight="1">
      <c r="A342" s="14"/>
      <c r="B342" s="14"/>
      <c r="C342" s="10" t="s">
        <v>358</v>
      </c>
      <c r="D342" s="12" t="s">
        <v>359</v>
      </c>
      <c r="E342" s="13" t="s">
        <v>678</v>
      </c>
      <c r="F342" s="13" t="s">
        <v>15</v>
      </c>
      <c r="G342" s="13" t="s">
        <v>678</v>
      </c>
    </row>
    <row r="343" spans="1:7" ht="19.5" customHeight="1">
      <c r="A343" s="14"/>
      <c r="B343" s="14"/>
      <c r="C343" s="10" t="s">
        <v>286</v>
      </c>
      <c r="D343" s="12" t="s">
        <v>287</v>
      </c>
      <c r="E343" s="13" t="s">
        <v>679</v>
      </c>
      <c r="F343" s="13" t="s">
        <v>15</v>
      </c>
      <c r="G343" s="13" t="s">
        <v>679</v>
      </c>
    </row>
    <row r="344" spans="1:7" ht="19.5" customHeight="1">
      <c r="A344" s="14"/>
      <c r="B344" s="14"/>
      <c r="C344" s="10" t="s">
        <v>401</v>
      </c>
      <c r="D344" s="12" t="s">
        <v>402</v>
      </c>
      <c r="E344" s="13" t="s">
        <v>680</v>
      </c>
      <c r="F344" s="13" t="s">
        <v>15</v>
      </c>
      <c r="G344" s="13" t="s">
        <v>680</v>
      </c>
    </row>
    <row r="345" spans="1:7" ht="21.75">
      <c r="A345" s="14"/>
      <c r="B345" s="14"/>
      <c r="C345" s="10" t="s">
        <v>404</v>
      </c>
      <c r="D345" s="12" t="s">
        <v>405</v>
      </c>
      <c r="E345" s="13" t="s">
        <v>681</v>
      </c>
      <c r="F345" s="13" t="s">
        <v>15</v>
      </c>
      <c r="G345" s="13" t="s">
        <v>681</v>
      </c>
    </row>
    <row r="346" spans="1:7" ht="42.75" customHeight="1">
      <c r="A346" s="14"/>
      <c r="B346" s="14"/>
      <c r="C346" s="10" t="s">
        <v>362</v>
      </c>
      <c r="D346" s="12" t="s">
        <v>363</v>
      </c>
      <c r="E346" s="13" t="s">
        <v>682</v>
      </c>
      <c r="F346" s="13" t="s">
        <v>15</v>
      </c>
      <c r="G346" s="13" t="s">
        <v>682</v>
      </c>
    </row>
    <row r="347" spans="1:7" ht="28.5" customHeight="1">
      <c r="A347" s="14"/>
      <c r="B347" s="14"/>
      <c r="C347" s="10" t="s">
        <v>315</v>
      </c>
      <c r="D347" s="12" t="s">
        <v>316</v>
      </c>
      <c r="E347" s="13" t="s">
        <v>683</v>
      </c>
      <c r="F347" s="13" t="s">
        <v>15</v>
      </c>
      <c r="G347" s="13" t="s">
        <v>683</v>
      </c>
    </row>
    <row r="348" spans="1:7" ht="19.5" customHeight="1">
      <c r="A348" s="14"/>
      <c r="B348" s="14"/>
      <c r="C348" s="10" t="s">
        <v>365</v>
      </c>
      <c r="D348" s="12" t="s">
        <v>366</v>
      </c>
      <c r="E348" s="13" t="s">
        <v>684</v>
      </c>
      <c r="F348" s="13" t="s">
        <v>15</v>
      </c>
      <c r="G348" s="13" t="s">
        <v>684</v>
      </c>
    </row>
    <row r="349" spans="1:7" ht="19.5" customHeight="1">
      <c r="A349" s="14"/>
      <c r="B349" s="14"/>
      <c r="C349" s="10" t="s">
        <v>318</v>
      </c>
      <c r="D349" s="12" t="s">
        <v>319</v>
      </c>
      <c r="E349" s="13" t="s">
        <v>685</v>
      </c>
      <c r="F349" s="13" t="s">
        <v>15</v>
      </c>
      <c r="G349" s="13" t="s">
        <v>685</v>
      </c>
    </row>
    <row r="350" spans="1:7" ht="19.5" customHeight="1">
      <c r="A350" s="14"/>
      <c r="B350" s="14"/>
      <c r="C350" s="10" t="s">
        <v>368</v>
      </c>
      <c r="D350" s="12" t="s">
        <v>369</v>
      </c>
      <c r="E350" s="13" t="s">
        <v>686</v>
      </c>
      <c r="F350" s="13" t="s">
        <v>15</v>
      </c>
      <c r="G350" s="13" t="s">
        <v>686</v>
      </c>
    </row>
    <row r="351" spans="1:7" ht="19.5" customHeight="1">
      <c r="A351" s="14"/>
      <c r="B351" s="14"/>
      <c r="C351" s="10" t="s">
        <v>321</v>
      </c>
      <c r="D351" s="12" t="s">
        <v>95</v>
      </c>
      <c r="E351" s="13" t="s">
        <v>591</v>
      </c>
      <c r="F351" s="13" t="s">
        <v>15</v>
      </c>
      <c r="G351" s="13" t="s">
        <v>591</v>
      </c>
    </row>
    <row r="352" spans="1:7" ht="19.5" customHeight="1">
      <c r="A352" s="14"/>
      <c r="B352" s="14"/>
      <c r="C352" s="10" t="s">
        <v>413</v>
      </c>
      <c r="D352" s="12" t="s">
        <v>414</v>
      </c>
      <c r="E352" s="13" t="s">
        <v>367</v>
      </c>
      <c r="F352" s="13" t="s">
        <v>15</v>
      </c>
      <c r="G352" s="13" t="s">
        <v>367</v>
      </c>
    </row>
    <row r="353" spans="1:7" ht="21.75">
      <c r="A353" s="14"/>
      <c r="B353" s="14"/>
      <c r="C353" s="10" t="s">
        <v>372</v>
      </c>
      <c r="D353" s="12" t="s">
        <v>373</v>
      </c>
      <c r="E353" s="13" t="s">
        <v>63</v>
      </c>
      <c r="F353" s="13" t="s">
        <v>15</v>
      </c>
      <c r="G353" s="13" t="s">
        <v>63</v>
      </c>
    </row>
    <row r="354" spans="1:7" ht="19.5" customHeight="1">
      <c r="A354" s="9"/>
      <c r="B354" s="10" t="s">
        <v>687</v>
      </c>
      <c r="C354" s="11"/>
      <c r="D354" s="12" t="s">
        <v>688</v>
      </c>
      <c r="E354" s="13" t="s">
        <v>689</v>
      </c>
      <c r="F354" s="13" t="s">
        <v>15</v>
      </c>
      <c r="G354" s="13" t="s">
        <v>689</v>
      </c>
    </row>
    <row r="355" spans="1:7" ht="19.5" customHeight="1">
      <c r="A355" s="14"/>
      <c r="B355" s="14"/>
      <c r="C355" s="10" t="s">
        <v>286</v>
      </c>
      <c r="D355" s="12" t="s">
        <v>287</v>
      </c>
      <c r="E355" s="13" t="s">
        <v>689</v>
      </c>
      <c r="F355" s="13" t="s">
        <v>15</v>
      </c>
      <c r="G355" s="13" t="s">
        <v>689</v>
      </c>
    </row>
    <row r="356" spans="1:7" ht="19.5" customHeight="1">
      <c r="A356" s="9"/>
      <c r="B356" s="10" t="s">
        <v>231</v>
      </c>
      <c r="C356" s="11"/>
      <c r="D356" s="12" t="s">
        <v>22</v>
      </c>
      <c r="E356" s="13" t="s">
        <v>690</v>
      </c>
      <c r="F356" s="13" t="s">
        <v>233</v>
      </c>
      <c r="G356" s="13" t="s">
        <v>691</v>
      </c>
    </row>
    <row r="357" spans="1:7" ht="19.5" customHeight="1">
      <c r="A357" s="14"/>
      <c r="B357" s="14"/>
      <c r="C357" s="10" t="s">
        <v>642</v>
      </c>
      <c r="D357" s="12" t="s">
        <v>643</v>
      </c>
      <c r="E357" s="13" t="s">
        <v>692</v>
      </c>
      <c r="F357" s="13" t="s">
        <v>233</v>
      </c>
      <c r="G357" s="13" t="s">
        <v>693</v>
      </c>
    </row>
    <row r="358" spans="1:7" ht="19.5" customHeight="1">
      <c r="A358" s="14"/>
      <c r="B358" s="14"/>
      <c r="C358" s="10" t="s">
        <v>318</v>
      </c>
      <c r="D358" s="12" t="s">
        <v>319</v>
      </c>
      <c r="E358" s="13" t="s">
        <v>694</v>
      </c>
      <c r="F358" s="13" t="s">
        <v>15</v>
      </c>
      <c r="G358" s="13" t="s">
        <v>694</v>
      </c>
    </row>
    <row r="359" spans="1:7" ht="19.5" customHeight="1">
      <c r="A359" s="6" t="s">
        <v>695</v>
      </c>
      <c r="B359" s="6"/>
      <c r="C359" s="6"/>
      <c r="D359" s="7" t="s">
        <v>696</v>
      </c>
      <c r="E359" s="8" t="s">
        <v>697</v>
      </c>
      <c r="F359" s="8" t="s">
        <v>15</v>
      </c>
      <c r="G359" s="8" t="s">
        <v>697</v>
      </c>
    </row>
    <row r="360" spans="1:7" ht="19.5" customHeight="1">
      <c r="A360" s="9"/>
      <c r="B360" s="10" t="s">
        <v>698</v>
      </c>
      <c r="C360" s="11"/>
      <c r="D360" s="12" t="s">
        <v>699</v>
      </c>
      <c r="E360" s="13" t="s">
        <v>700</v>
      </c>
      <c r="F360" s="13" t="s">
        <v>15</v>
      </c>
      <c r="G360" s="13" t="s">
        <v>700</v>
      </c>
    </row>
    <row r="361" spans="1:7" ht="19.5" customHeight="1">
      <c r="A361" s="14"/>
      <c r="B361" s="14"/>
      <c r="C361" s="10" t="s">
        <v>343</v>
      </c>
      <c r="D361" s="12" t="s">
        <v>344</v>
      </c>
      <c r="E361" s="13" t="s">
        <v>701</v>
      </c>
      <c r="F361" s="13" t="s">
        <v>15</v>
      </c>
      <c r="G361" s="13" t="s">
        <v>701</v>
      </c>
    </row>
    <row r="362" spans="1:7" ht="19.5" customHeight="1">
      <c r="A362" s="14"/>
      <c r="B362" s="14"/>
      <c r="C362" s="10" t="s">
        <v>346</v>
      </c>
      <c r="D362" s="12" t="s">
        <v>347</v>
      </c>
      <c r="E362" s="13" t="s">
        <v>702</v>
      </c>
      <c r="F362" s="13" t="s">
        <v>15</v>
      </c>
      <c r="G362" s="13" t="s">
        <v>702</v>
      </c>
    </row>
    <row r="363" spans="1:7" ht="19.5" customHeight="1">
      <c r="A363" s="14"/>
      <c r="B363" s="14"/>
      <c r="C363" s="10" t="s">
        <v>349</v>
      </c>
      <c r="D363" s="12" t="s">
        <v>350</v>
      </c>
      <c r="E363" s="13" t="s">
        <v>703</v>
      </c>
      <c r="F363" s="13" t="s">
        <v>15</v>
      </c>
      <c r="G363" s="13" t="s">
        <v>703</v>
      </c>
    </row>
    <row r="364" spans="1:7" ht="19.5" customHeight="1">
      <c r="A364" s="14"/>
      <c r="B364" s="14"/>
      <c r="C364" s="10" t="s">
        <v>351</v>
      </c>
      <c r="D364" s="12" t="s">
        <v>352</v>
      </c>
      <c r="E364" s="13" t="s">
        <v>704</v>
      </c>
      <c r="F364" s="13" t="s">
        <v>15</v>
      </c>
      <c r="G364" s="13" t="s">
        <v>704</v>
      </c>
    </row>
    <row r="365" spans="1:7" ht="19.5" customHeight="1">
      <c r="A365" s="14"/>
      <c r="B365" s="14"/>
      <c r="C365" s="10" t="s">
        <v>354</v>
      </c>
      <c r="D365" s="12" t="s">
        <v>355</v>
      </c>
      <c r="E365" s="13" t="s">
        <v>705</v>
      </c>
      <c r="F365" s="13" t="s">
        <v>15</v>
      </c>
      <c r="G365" s="13" t="s">
        <v>705</v>
      </c>
    </row>
    <row r="366" spans="1:7" ht="19.5" customHeight="1">
      <c r="A366" s="14"/>
      <c r="B366" s="14"/>
      <c r="C366" s="10" t="s">
        <v>280</v>
      </c>
      <c r="D366" s="12" t="s">
        <v>281</v>
      </c>
      <c r="E366" s="13" t="s">
        <v>706</v>
      </c>
      <c r="F366" s="13" t="s">
        <v>15</v>
      </c>
      <c r="G366" s="13" t="s">
        <v>706</v>
      </c>
    </row>
    <row r="367" spans="1:7" ht="19.5" customHeight="1">
      <c r="A367" s="14"/>
      <c r="B367" s="14"/>
      <c r="C367" s="10" t="s">
        <v>503</v>
      </c>
      <c r="D367" s="12" t="s">
        <v>504</v>
      </c>
      <c r="E367" s="13" t="s">
        <v>707</v>
      </c>
      <c r="F367" s="13" t="s">
        <v>15</v>
      </c>
      <c r="G367" s="13" t="s">
        <v>707</v>
      </c>
    </row>
    <row r="368" spans="1:7" ht="19.5" customHeight="1">
      <c r="A368" s="14"/>
      <c r="B368" s="14"/>
      <c r="C368" s="10" t="s">
        <v>358</v>
      </c>
      <c r="D368" s="12" t="s">
        <v>359</v>
      </c>
      <c r="E368" s="13" t="s">
        <v>708</v>
      </c>
      <c r="F368" s="13" t="s">
        <v>15</v>
      </c>
      <c r="G368" s="13" t="s">
        <v>708</v>
      </c>
    </row>
    <row r="369" spans="1:7" ht="19.5" customHeight="1">
      <c r="A369" s="14"/>
      <c r="B369" s="14"/>
      <c r="C369" s="10" t="s">
        <v>368</v>
      </c>
      <c r="D369" s="12" t="s">
        <v>369</v>
      </c>
      <c r="E369" s="13" t="s">
        <v>709</v>
      </c>
      <c r="F369" s="13" t="s">
        <v>15</v>
      </c>
      <c r="G369" s="13" t="s">
        <v>709</v>
      </c>
    </row>
    <row r="370" spans="1:7" ht="36.75" customHeight="1">
      <c r="A370" s="9"/>
      <c r="B370" s="10" t="s">
        <v>710</v>
      </c>
      <c r="C370" s="11"/>
      <c r="D370" s="12" t="s">
        <v>711</v>
      </c>
      <c r="E370" s="13" t="s">
        <v>712</v>
      </c>
      <c r="F370" s="13" t="s">
        <v>15</v>
      </c>
      <c r="G370" s="13" t="s">
        <v>712</v>
      </c>
    </row>
    <row r="371" spans="1:7" ht="19.5" customHeight="1">
      <c r="A371" s="14"/>
      <c r="B371" s="14"/>
      <c r="C371" s="10" t="s">
        <v>280</v>
      </c>
      <c r="D371" s="12" t="s">
        <v>281</v>
      </c>
      <c r="E371" s="13" t="s">
        <v>713</v>
      </c>
      <c r="F371" s="13" t="s">
        <v>15</v>
      </c>
      <c r="G371" s="13" t="s">
        <v>713</v>
      </c>
    </row>
    <row r="372" spans="1:7" ht="19.5" customHeight="1">
      <c r="A372" s="14"/>
      <c r="B372" s="14"/>
      <c r="C372" s="10" t="s">
        <v>283</v>
      </c>
      <c r="D372" s="12" t="s">
        <v>284</v>
      </c>
      <c r="E372" s="13" t="s">
        <v>412</v>
      </c>
      <c r="F372" s="13" t="s">
        <v>15</v>
      </c>
      <c r="G372" s="13" t="s">
        <v>412</v>
      </c>
    </row>
    <row r="373" spans="1:7" ht="19.5" customHeight="1">
      <c r="A373" s="14"/>
      <c r="B373" s="14"/>
      <c r="C373" s="10" t="s">
        <v>286</v>
      </c>
      <c r="D373" s="12" t="s">
        <v>287</v>
      </c>
      <c r="E373" s="13" t="s">
        <v>15</v>
      </c>
      <c r="F373" s="13" t="s">
        <v>15</v>
      </c>
      <c r="G373" s="13" t="s">
        <v>15</v>
      </c>
    </row>
    <row r="374" spans="1:7" ht="19.5" customHeight="1">
      <c r="A374" s="9"/>
      <c r="B374" s="10" t="s">
        <v>714</v>
      </c>
      <c r="C374" s="11"/>
      <c r="D374" s="12" t="s">
        <v>595</v>
      </c>
      <c r="E374" s="13" t="s">
        <v>15</v>
      </c>
      <c r="F374" s="13" t="s">
        <v>15</v>
      </c>
      <c r="G374" s="13" t="s">
        <v>15</v>
      </c>
    </row>
    <row r="375" spans="1:7" ht="19.5" customHeight="1">
      <c r="A375" s="14"/>
      <c r="B375" s="14"/>
      <c r="C375" s="10" t="s">
        <v>365</v>
      </c>
      <c r="D375" s="12" t="s">
        <v>366</v>
      </c>
      <c r="E375" s="13" t="s">
        <v>15</v>
      </c>
      <c r="F375" s="13" t="s">
        <v>15</v>
      </c>
      <c r="G375" s="13" t="s">
        <v>15</v>
      </c>
    </row>
    <row r="376" spans="1:7" ht="19.5" customHeight="1">
      <c r="A376" s="9"/>
      <c r="B376" s="10" t="s">
        <v>715</v>
      </c>
      <c r="C376" s="11"/>
      <c r="D376" s="12" t="s">
        <v>22</v>
      </c>
      <c r="E376" s="13" t="s">
        <v>716</v>
      </c>
      <c r="F376" s="13" t="s">
        <v>15</v>
      </c>
      <c r="G376" s="13" t="s">
        <v>716</v>
      </c>
    </row>
    <row r="377" spans="1:7" ht="43.5" customHeight="1">
      <c r="A377" s="14"/>
      <c r="B377" s="14"/>
      <c r="C377" s="10" t="s">
        <v>254</v>
      </c>
      <c r="D377" s="12" t="s">
        <v>717</v>
      </c>
      <c r="E377" s="13" t="s">
        <v>716</v>
      </c>
      <c r="F377" s="13" t="s">
        <v>15</v>
      </c>
      <c r="G377" s="13" t="s">
        <v>716</v>
      </c>
    </row>
    <row r="378" spans="1:7" ht="19.5" customHeight="1">
      <c r="A378" s="6" t="s">
        <v>239</v>
      </c>
      <c r="B378" s="6"/>
      <c r="C378" s="6"/>
      <c r="D378" s="7" t="s">
        <v>240</v>
      </c>
      <c r="E378" s="8" t="s">
        <v>718</v>
      </c>
      <c r="F378" s="8" t="s">
        <v>15</v>
      </c>
      <c r="G378" s="8" t="s">
        <v>718</v>
      </c>
    </row>
    <row r="379" spans="1:7" ht="19.5" customHeight="1">
      <c r="A379" s="9"/>
      <c r="B379" s="10" t="s">
        <v>719</v>
      </c>
      <c r="C379" s="11"/>
      <c r="D379" s="12" t="s">
        <v>720</v>
      </c>
      <c r="E379" s="13" t="s">
        <v>721</v>
      </c>
      <c r="F379" s="13" t="s">
        <v>15</v>
      </c>
      <c r="G379" s="13" t="s">
        <v>721</v>
      </c>
    </row>
    <row r="380" spans="1:7" ht="19.5" customHeight="1">
      <c r="A380" s="14"/>
      <c r="B380" s="14"/>
      <c r="C380" s="10" t="s">
        <v>286</v>
      </c>
      <c r="D380" s="12" t="s">
        <v>287</v>
      </c>
      <c r="E380" s="13" t="s">
        <v>125</v>
      </c>
      <c r="F380" s="13" t="s">
        <v>15</v>
      </c>
      <c r="G380" s="13" t="s">
        <v>125</v>
      </c>
    </row>
    <row r="381" spans="1:7" ht="19.5" customHeight="1">
      <c r="A381" s="14"/>
      <c r="B381" s="14"/>
      <c r="C381" s="10" t="s">
        <v>273</v>
      </c>
      <c r="D381" s="12" t="s">
        <v>274</v>
      </c>
      <c r="E381" s="13" t="s">
        <v>722</v>
      </c>
      <c r="F381" s="13" t="s">
        <v>15</v>
      </c>
      <c r="G381" s="13" t="s">
        <v>722</v>
      </c>
    </row>
    <row r="382" spans="1:7" ht="19.5" customHeight="1">
      <c r="A382" s="9"/>
      <c r="B382" s="10" t="s">
        <v>723</v>
      </c>
      <c r="C382" s="11"/>
      <c r="D382" s="12" t="s">
        <v>724</v>
      </c>
      <c r="E382" s="13" t="s">
        <v>725</v>
      </c>
      <c r="F382" s="13" t="s">
        <v>15</v>
      </c>
      <c r="G382" s="13" t="s">
        <v>725</v>
      </c>
    </row>
    <row r="383" spans="1:7" ht="19.5" customHeight="1">
      <c r="A383" s="14"/>
      <c r="B383" s="14"/>
      <c r="C383" s="10" t="s">
        <v>331</v>
      </c>
      <c r="D383" s="12" t="s">
        <v>332</v>
      </c>
      <c r="E383" s="13" t="s">
        <v>63</v>
      </c>
      <c r="F383" s="13" t="s">
        <v>15</v>
      </c>
      <c r="G383" s="13" t="s">
        <v>63</v>
      </c>
    </row>
    <row r="384" spans="1:7" ht="19.5" customHeight="1">
      <c r="A384" s="14"/>
      <c r="B384" s="14"/>
      <c r="C384" s="10" t="s">
        <v>280</v>
      </c>
      <c r="D384" s="12" t="s">
        <v>281</v>
      </c>
      <c r="E384" s="13" t="s">
        <v>48</v>
      </c>
      <c r="F384" s="13" t="s">
        <v>15</v>
      </c>
      <c r="G384" s="13" t="s">
        <v>48</v>
      </c>
    </row>
    <row r="385" spans="1:7" ht="19.5" customHeight="1">
      <c r="A385" s="14"/>
      <c r="B385" s="14"/>
      <c r="C385" s="10" t="s">
        <v>286</v>
      </c>
      <c r="D385" s="12" t="s">
        <v>287</v>
      </c>
      <c r="E385" s="13" t="s">
        <v>78</v>
      </c>
      <c r="F385" s="13" t="s">
        <v>15</v>
      </c>
      <c r="G385" s="13" t="s">
        <v>78</v>
      </c>
    </row>
    <row r="386" spans="1:7" ht="21.75">
      <c r="A386" s="14"/>
      <c r="B386" s="14"/>
      <c r="C386" s="10" t="s">
        <v>513</v>
      </c>
      <c r="D386" s="12" t="s">
        <v>514</v>
      </c>
      <c r="E386" s="13" t="s">
        <v>217</v>
      </c>
      <c r="F386" s="13" t="s">
        <v>15</v>
      </c>
      <c r="G386" s="13" t="s">
        <v>217</v>
      </c>
    </row>
    <row r="387" spans="1:7" ht="19.5" customHeight="1">
      <c r="A387" s="9"/>
      <c r="B387" s="10" t="s">
        <v>726</v>
      </c>
      <c r="C387" s="11"/>
      <c r="D387" s="12" t="s">
        <v>727</v>
      </c>
      <c r="E387" s="13" t="s">
        <v>728</v>
      </c>
      <c r="F387" s="13" t="s">
        <v>15</v>
      </c>
      <c r="G387" s="13" t="s">
        <v>728</v>
      </c>
    </row>
    <row r="388" spans="1:7" ht="19.5" customHeight="1">
      <c r="A388" s="14"/>
      <c r="B388" s="14"/>
      <c r="C388" s="10" t="s">
        <v>286</v>
      </c>
      <c r="D388" s="12" t="s">
        <v>287</v>
      </c>
      <c r="E388" s="13" t="s">
        <v>728</v>
      </c>
      <c r="F388" s="13" t="s">
        <v>15</v>
      </c>
      <c r="G388" s="13" t="s">
        <v>728</v>
      </c>
    </row>
    <row r="389" spans="1:7" ht="19.5" customHeight="1">
      <c r="A389" s="9"/>
      <c r="B389" s="10" t="s">
        <v>729</v>
      </c>
      <c r="C389" s="11"/>
      <c r="D389" s="12" t="s">
        <v>730</v>
      </c>
      <c r="E389" s="13" t="s">
        <v>731</v>
      </c>
      <c r="F389" s="13" t="s">
        <v>15</v>
      </c>
      <c r="G389" s="13" t="s">
        <v>731</v>
      </c>
    </row>
    <row r="390" spans="1:7" ht="19.5" customHeight="1">
      <c r="A390" s="14"/>
      <c r="B390" s="14"/>
      <c r="C390" s="10" t="s">
        <v>280</v>
      </c>
      <c r="D390" s="12" t="s">
        <v>281</v>
      </c>
      <c r="E390" s="13" t="s">
        <v>732</v>
      </c>
      <c r="F390" s="13" t="s">
        <v>15</v>
      </c>
      <c r="G390" s="13" t="s">
        <v>732</v>
      </c>
    </row>
    <row r="391" spans="1:7" ht="19.5" customHeight="1">
      <c r="A391" s="14"/>
      <c r="B391" s="14"/>
      <c r="C391" s="10" t="s">
        <v>310</v>
      </c>
      <c r="D391" s="12" t="s">
        <v>311</v>
      </c>
      <c r="E391" s="13" t="s">
        <v>229</v>
      </c>
      <c r="F391" s="13" t="s">
        <v>15</v>
      </c>
      <c r="G391" s="13" t="s">
        <v>229</v>
      </c>
    </row>
    <row r="392" spans="1:7" ht="19.5" customHeight="1">
      <c r="A392" s="14"/>
      <c r="B392" s="14"/>
      <c r="C392" s="10" t="s">
        <v>286</v>
      </c>
      <c r="D392" s="12" t="s">
        <v>287</v>
      </c>
      <c r="E392" s="13" t="s">
        <v>733</v>
      </c>
      <c r="F392" s="13" t="s">
        <v>15</v>
      </c>
      <c r="G392" s="13" t="s">
        <v>733</v>
      </c>
    </row>
    <row r="393" spans="1:7" ht="19.5" customHeight="1">
      <c r="A393" s="14"/>
      <c r="B393" s="14"/>
      <c r="C393" s="10" t="s">
        <v>273</v>
      </c>
      <c r="D393" s="12" t="s">
        <v>274</v>
      </c>
      <c r="E393" s="13" t="s">
        <v>340</v>
      </c>
      <c r="F393" s="13" t="s">
        <v>15</v>
      </c>
      <c r="G393" s="13" t="s">
        <v>340</v>
      </c>
    </row>
    <row r="394" spans="1:7" ht="19.5" customHeight="1">
      <c r="A394" s="14"/>
      <c r="B394" s="14"/>
      <c r="C394" s="10" t="s">
        <v>375</v>
      </c>
      <c r="D394" s="12" t="s">
        <v>376</v>
      </c>
      <c r="E394" s="13" t="s">
        <v>734</v>
      </c>
      <c r="F394" s="13" t="s">
        <v>15</v>
      </c>
      <c r="G394" s="13" t="s">
        <v>734</v>
      </c>
    </row>
    <row r="395" spans="1:7" ht="19.5" customHeight="1">
      <c r="A395" s="9"/>
      <c r="B395" s="10" t="s">
        <v>735</v>
      </c>
      <c r="C395" s="11"/>
      <c r="D395" s="12" t="s">
        <v>736</v>
      </c>
      <c r="E395" s="13" t="s">
        <v>157</v>
      </c>
      <c r="F395" s="13" t="s">
        <v>15</v>
      </c>
      <c r="G395" s="13" t="s">
        <v>157</v>
      </c>
    </row>
    <row r="396" spans="1:7" ht="32.25" customHeight="1">
      <c r="A396" s="14"/>
      <c r="B396" s="14"/>
      <c r="C396" s="10" t="s">
        <v>737</v>
      </c>
      <c r="D396" s="12" t="s">
        <v>738</v>
      </c>
      <c r="E396" s="13" t="s">
        <v>157</v>
      </c>
      <c r="F396" s="13" t="s">
        <v>15</v>
      </c>
      <c r="G396" s="13" t="s">
        <v>157</v>
      </c>
    </row>
    <row r="397" spans="1:7" ht="19.5" customHeight="1">
      <c r="A397" s="9"/>
      <c r="B397" s="10" t="s">
        <v>739</v>
      </c>
      <c r="C397" s="11"/>
      <c r="D397" s="12" t="s">
        <v>740</v>
      </c>
      <c r="E397" s="13" t="s">
        <v>29</v>
      </c>
      <c r="F397" s="13" t="s">
        <v>15</v>
      </c>
      <c r="G397" s="13" t="s">
        <v>29</v>
      </c>
    </row>
    <row r="398" spans="1:7" ht="19.5" customHeight="1">
      <c r="A398" s="14"/>
      <c r="B398" s="14"/>
      <c r="C398" s="10" t="s">
        <v>286</v>
      </c>
      <c r="D398" s="12" t="s">
        <v>287</v>
      </c>
      <c r="E398" s="13" t="s">
        <v>29</v>
      </c>
      <c r="F398" s="13" t="s">
        <v>15</v>
      </c>
      <c r="G398" s="13" t="s">
        <v>29</v>
      </c>
    </row>
    <row r="399" spans="1:7" ht="19.5" customHeight="1">
      <c r="A399" s="9"/>
      <c r="B399" s="10" t="s">
        <v>741</v>
      </c>
      <c r="C399" s="11"/>
      <c r="D399" s="12" t="s">
        <v>742</v>
      </c>
      <c r="E399" s="13" t="s">
        <v>743</v>
      </c>
      <c r="F399" s="13" t="s">
        <v>15</v>
      </c>
      <c r="G399" s="13" t="s">
        <v>743</v>
      </c>
    </row>
    <row r="400" spans="1:7" ht="19.5" customHeight="1">
      <c r="A400" s="14"/>
      <c r="B400" s="14"/>
      <c r="C400" s="10" t="s">
        <v>331</v>
      </c>
      <c r="D400" s="12" t="s">
        <v>332</v>
      </c>
      <c r="E400" s="13" t="s">
        <v>744</v>
      </c>
      <c r="F400" s="13" t="s">
        <v>15</v>
      </c>
      <c r="G400" s="13" t="s">
        <v>744</v>
      </c>
    </row>
    <row r="401" spans="1:7" ht="19.5" customHeight="1">
      <c r="A401" s="14"/>
      <c r="B401" s="14"/>
      <c r="C401" s="10" t="s">
        <v>310</v>
      </c>
      <c r="D401" s="12" t="s">
        <v>311</v>
      </c>
      <c r="E401" s="13" t="s">
        <v>745</v>
      </c>
      <c r="F401" s="13" t="s">
        <v>15</v>
      </c>
      <c r="G401" s="13" t="s">
        <v>745</v>
      </c>
    </row>
    <row r="402" spans="1:7" ht="19.5" customHeight="1">
      <c r="A402" s="14"/>
      <c r="B402" s="14"/>
      <c r="C402" s="10" t="s">
        <v>283</v>
      </c>
      <c r="D402" s="12" t="s">
        <v>284</v>
      </c>
      <c r="E402" s="13" t="s">
        <v>746</v>
      </c>
      <c r="F402" s="13" t="s">
        <v>15</v>
      </c>
      <c r="G402" s="13" t="s">
        <v>746</v>
      </c>
    </row>
    <row r="403" spans="1:7" ht="19.5" customHeight="1">
      <c r="A403" s="14"/>
      <c r="B403" s="14"/>
      <c r="C403" s="10" t="s">
        <v>286</v>
      </c>
      <c r="D403" s="12" t="s">
        <v>287</v>
      </c>
      <c r="E403" s="13" t="s">
        <v>747</v>
      </c>
      <c r="F403" s="13" t="s">
        <v>15</v>
      </c>
      <c r="G403" s="13" t="s">
        <v>747</v>
      </c>
    </row>
    <row r="404" spans="1:7" ht="30" customHeight="1">
      <c r="A404" s="9"/>
      <c r="B404" s="10" t="s">
        <v>242</v>
      </c>
      <c r="C404" s="11"/>
      <c r="D404" s="12" t="s">
        <v>243</v>
      </c>
      <c r="E404" s="13" t="s">
        <v>244</v>
      </c>
      <c r="F404" s="13" t="s">
        <v>15</v>
      </c>
      <c r="G404" s="13" t="s">
        <v>244</v>
      </c>
    </row>
    <row r="405" spans="1:7" ht="19.5" customHeight="1">
      <c r="A405" s="14"/>
      <c r="B405" s="14"/>
      <c r="C405" s="10" t="s">
        <v>331</v>
      </c>
      <c r="D405" s="12" t="s">
        <v>332</v>
      </c>
      <c r="E405" s="13" t="s">
        <v>225</v>
      </c>
      <c r="F405" s="13" t="s">
        <v>15</v>
      </c>
      <c r="G405" s="13" t="s">
        <v>225</v>
      </c>
    </row>
    <row r="406" spans="1:7" ht="19.5" customHeight="1">
      <c r="A406" s="14"/>
      <c r="B406" s="14"/>
      <c r="C406" s="10" t="s">
        <v>280</v>
      </c>
      <c r="D406" s="12" t="s">
        <v>281</v>
      </c>
      <c r="E406" s="13" t="s">
        <v>45</v>
      </c>
      <c r="F406" s="13" t="s">
        <v>15</v>
      </c>
      <c r="G406" s="13" t="s">
        <v>45</v>
      </c>
    </row>
    <row r="407" spans="1:7" ht="19.5" customHeight="1">
      <c r="A407" s="14"/>
      <c r="B407" s="14"/>
      <c r="C407" s="10" t="s">
        <v>286</v>
      </c>
      <c r="D407" s="12" t="s">
        <v>287</v>
      </c>
      <c r="E407" s="13" t="s">
        <v>29</v>
      </c>
      <c r="F407" s="13" t="s">
        <v>15</v>
      </c>
      <c r="G407" s="13" t="s">
        <v>29</v>
      </c>
    </row>
    <row r="408" spans="1:7" ht="19.5" customHeight="1">
      <c r="A408" s="14"/>
      <c r="B408" s="14"/>
      <c r="C408" s="10" t="s">
        <v>481</v>
      </c>
      <c r="D408" s="12" t="s">
        <v>482</v>
      </c>
      <c r="E408" s="13" t="s">
        <v>251</v>
      </c>
      <c r="F408" s="13" t="s">
        <v>15</v>
      </c>
      <c r="G408" s="13" t="s">
        <v>251</v>
      </c>
    </row>
    <row r="409" spans="1:7" ht="19.5" customHeight="1">
      <c r="A409" s="9"/>
      <c r="B409" s="10" t="s">
        <v>245</v>
      </c>
      <c r="C409" s="11"/>
      <c r="D409" s="12" t="s">
        <v>22</v>
      </c>
      <c r="E409" s="13" t="s">
        <v>748</v>
      </c>
      <c r="F409" s="13" t="s">
        <v>15</v>
      </c>
      <c r="G409" s="13" t="s">
        <v>748</v>
      </c>
    </row>
    <row r="410" spans="1:7" ht="19.5" customHeight="1">
      <c r="A410" s="14"/>
      <c r="B410" s="14"/>
      <c r="C410" s="10" t="s">
        <v>310</v>
      </c>
      <c r="D410" s="12" t="s">
        <v>311</v>
      </c>
      <c r="E410" s="13" t="s">
        <v>78</v>
      </c>
      <c r="F410" s="13" t="s">
        <v>15</v>
      </c>
      <c r="G410" s="13" t="s">
        <v>78</v>
      </c>
    </row>
    <row r="411" spans="1:7" ht="19.5" customHeight="1">
      <c r="A411" s="14"/>
      <c r="B411" s="14"/>
      <c r="C411" s="10" t="s">
        <v>283</v>
      </c>
      <c r="D411" s="12" t="s">
        <v>284</v>
      </c>
      <c r="E411" s="13" t="s">
        <v>48</v>
      </c>
      <c r="F411" s="13" t="s">
        <v>15</v>
      </c>
      <c r="G411" s="13" t="s">
        <v>48</v>
      </c>
    </row>
    <row r="412" spans="1:7" ht="19.5" customHeight="1">
      <c r="A412" s="14"/>
      <c r="B412" s="14"/>
      <c r="C412" s="10" t="s">
        <v>286</v>
      </c>
      <c r="D412" s="12" t="s">
        <v>287</v>
      </c>
      <c r="E412" s="13" t="s">
        <v>430</v>
      </c>
      <c r="F412" s="13" t="s">
        <v>15</v>
      </c>
      <c r="G412" s="13" t="s">
        <v>430</v>
      </c>
    </row>
    <row r="413" spans="1:7" ht="21.75">
      <c r="A413" s="14"/>
      <c r="B413" s="14"/>
      <c r="C413" s="10" t="s">
        <v>513</v>
      </c>
      <c r="D413" s="12" t="s">
        <v>514</v>
      </c>
      <c r="E413" s="13" t="s">
        <v>48</v>
      </c>
      <c r="F413" s="13" t="s">
        <v>15</v>
      </c>
      <c r="G413" s="13" t="s">
        <v>48</v>
      </c>
    </row>
    <row r="414" spans="1:7" ht="19.5" customHeight="1">
      <c r="A414" s="6" t="s">
        <v>249</v>
      </c>
      <c r="B414" s="6"/>
      <c r="C414" s="6"/>
      <c r="D414" s="7" t="s">
        <v>250</v>
      </c>
      <c r="E414" s="8" t="s">
        <v>749</v>
      </c>
      <c r="F414" s="8" t="s">
        <v>15</v>
      </c>
      <c r="G414" s="8" t="s">
        <v>749</v>
      </c>
    </row>
    <row r="415" spans="1:7" ht="19.5" customHeight="1">
      <c r="A415" s="9"/>
      <c r="B415" s="10" t="s">
        <v>750</v>
      </c>
      <c r="C415" s="11"/>
      <c r="D415" s="12" t="s">
        <v>751</v>
      </c>
      <c r="E415" s="13" t="s">
        <v>752</v>
      </c>
      <c r="F415" s="13" t="s">
        <v>15</v>
      </c>
      <c r="G415" s="13" t="s">
        <v>752</v>
      </c>
    </row>
    <row r="416" spans="1:7" ht="21.75">
      <c r="A416" s="14"/>
      <c r="B416" s="14"/>
      <c r="C416" s="10" t="s">
        <v>753</v>
      </c>
      <c r="D416" s="12" t="s">
        <v>754</v>
      </c>
      <c r="E416" s="13" t="s">
        <v>755</v>
      </c>
      <c r="F416" s="13" t="s">
        <v>15</v>
      </c>
      <c r="G416" s="13" t="s">
        <v>755</v>
      </c>
    </row>
    <row r="417" spans="1:7" ht="19.5" customHeight="1">
      <c r="A417" s="14"/>
      <c r="B417" s="14"/>
      <c r="C417" s="10" t="s">
        <v>280</v>
      </c>
      <c r="D417" s="12" t="s">
        <v>281</v>
      </c>
      <c r="E417" s="13" t="s">
        <v>756</v>
      </c>
      <c r="F417" s="13" t="s">
        <v>15</v>
      </c>
      <c r="G417" s="13" t="s">
        <v>756</v>
      </c>
    </row>
    <row r="418" spans="1:7" ht="19.5" customHeight="1">
      <c r="A418" s="14"/>
      <c r="B418" s="14"/>
      <c r="C418" s="10" t="s">
        <v>310</v>
      </c>
      <c r="D418" s="12" t="s">
        <v>311</v>
      </c>
      <c r="E418" s="13" t="s">
        <v>757</v>
      </c>
      <c r="F418" s="13" t="s">
        <v>15</v>
      </c>
      <c r="G418" s="13" t="s">
        <v>757</v>
      </c>
    </row>
    <row r="419" spans="1:7" ht="19.5" customHeight="1">
      <c r="A419" s="14"/>
      <c r="B419" s="14"/>
      <c r="C419" s="10" t="s">
        <v>283</v>
      </c>
      <c r="D419" s="12" t="s">
        <v>284</v>
      </c>
      <c r="E419" s="13" t="s">
        <v>758</v>
      </c>
      <c r="F419" s="13" t="s">
        <v>15</v>
      </c>
      <c r="G419" s="13" t="s">
        <v>758</v>
      </c>
    </row>
    <row r="420" spans="1:7" ht="19.5" customHeight="1">
      <c r="A420" s="14"/>
      <c r="B420" s="14"/>
      <c r="C420" s="10" t="s">
        <v>286</v>
      </c>
      <c r="D420" s="12" t="s">
        <v>287</v>
      </c>
      <c r="E420" s="13" t="s">
        <v>759</v>
      </c>
      <c r="F420" s="13" t="s">
        <v>15</v>
      </c>
      <c r="G420" s="13" t="s">
        <v>759</v>
      </c>
    </row>
    <row r="421" spans="1:7" ht="19.5" customHeight="1">
      <c r="A421" s="14"/>
      <c r="B421" s="14"/>
      <c r="C421" s="10" t="s">
        <v>303</v>
      </c>
      <c r="D421" s="12" t="s">
        <v>274</v>
      </c>
      <c r="E421" s="13" t="s">
        <v>760</v>
      </c>
      <c r="F421" s="13" t="s">
        <v>15</v>
      </c>
      <c r="G421" s="13" t="s">
        <v>760</v>
      </c>
    </row>
    <row r="422" spans="1:7" ht="19.5" customHeight="1">
      <c r="A422" s="9"/>
      <c r="B422" s="10" t="s">
        <v>252</v>
      </c>
      <c r="C422" s="11"/>
      <c r="D422" s="12" t="s">
        <v>253</v>
      </c>
      <c r="E422" s="13" t="s">
        <v>761</v>
      </c>
      <c r="F422" s="13" t="s">
        <v>15</v>
      </c>
      <c r="G422" s="13" t="s">
        <v>761</v>
      </c>
    </row>
    <row r="423" spans="1:7" ht="21.75">
      <c r="A423" s="14"/>
      <c r="B423" s="14"/>
      <c r="C423" s="10" t="s">
        <v>753</v>
      </c>
      <c r="D423" s="12" t="s">
        <v>754</v>
      </c>
      <c r="E423" s="13" t="s">
        <v>761</v>
      </c>
      <c r="F423" s="13" t="s">
        <v>15</v>
      </c>
      <c r="G423" s="13" t="s">
        <v>761</v>
      </c>
    </row>
    <row r="424" spans="1:7" ht="19.5" customHeight="1">
      <c r="A424" s="9"/>
      <c r="B424" s="10" t="s">
        <v>762</v>
      </c>
      <c r="C424" s="11"/>
      <c r="D424" s="12" t="s">
        <v>763</v>
      </c>
      <c r="E424" s="13" t="s">
        <v>764</v>
      </c>
      <c r="F424" s="13" t="s">
        <v>15</v>
      </c>
      <c r="G424" s="13" t="s">
        <v>764</v>
      </c>
    </row>
    <row r="425" spans="1:7" ht="21.75">
      <c r="A425" s="14"/>
      <c r="B425" s="14"/>
      <c r="C425" s="10" t="s">
        <v>753</v>
      </c>
      <c r="D425" s="12" t="s">
        <v>754</v>
      </c>
      <c r="E425" s="13" t="s">
        <v>764</v>
      </c>
      <c r="F425" s="13" t="s">
        <v>15</v>
      </c>
      <c r="G425" s="13" t="s">
        <v>764</v>
      </c>
    </row>
    <row r="426" spans="1:7" ht="19.5" customHeight="1">
      <c r="A426" s="9"/>
      <c r="B426" s="10" t="s">
        <v>765</v>
      </c>
      <c r="C426" s="11"/>
      <c r="D426" s="12" t="s">
        <v>22</v>
      </c>
      <c r="E426" s="13" t="s">
        <v>766</v>
      </c>
      <c r="F426" s="13" t="s">
        <v>15</v>
      </c>
      <c r="G426" s="13" t="s">
        <v>766</v>
      </c>
    </row>
    <row r="427" spans="1:7" ht="19.5" customHeight="1">
      <c r="A427" s="14"/>
      <c r="B427" s="14"/>
      <c r="C427" s="10" t="s">
        <v>331</v>
      </c>
      <c r="D427" s="12" t="s">
        <v>332</v>
      </c>
      <c r="E427" s="13" t="s">
        <v>766</v>
      </c>
      <c r="F427" s="13" t="s">
        <v>15</v>
      </c>
      <c r="G427" s="13" t="s">
        <v>766</v>
      </c>
    </row>
    <row r="428" spans="1:7" ht="19.5" customHeight="1">
      <c r="A428" s="6" t="s">
        <v>767</v>
      </c>
      <c r="B428" s="6"/>
      <c r="C428" s="6"/>
      <c r="D428" s="7" t="s">
        <v>768</v>
      </c>
      <c r="E428" s="8" t="s">
        <v>769</v>
      </c>
      <c r="F428" s="8" t="s">
        <v>770</v>
      </c>
      <c r="G428" s="8" t="s">
        <v>771</v>
      </c>
    </row>
    <row r="429" spans="1:7" ht="19.5" customHeight="1">
      <c r="A429" s="9"/>
      <c r="B429" s="10" t="s">
        <v>772</v>
      </c>
      <c r="C429" s="11"/>
      <c r="D429" s="12" t="s">
        <v>773</v>
      </c>
      <c r="E429" s="13" t="s">
        <v>251</v>
      </c>
      <c r="F429" s="13" t="s">
        <v>15</v>
      </c>
      <c r="G429" s="13" t="s">
        <v>251</v>
      </c>
    </row>
    <row r="430" spans="1:7" ht="19.5" customHeight="1">
      <c r="A430" s="14"/>
      <c r="B430" s="14"/>
      <c r="C430" s="10" t="s">
        <v>273</v>
      </c>
      <c r="D430" s="12" t="s">
        <v>274</v>
      </c>
      <c r="E430" s="13" t="s">
        <v>251</v>
      </c>
      <c r="F430" s="13" t="s">
        <v>15</v>
      </c>
      <c r="G430" s="13" t="s">
        <v>251</v>
      </c>
    </row>
    <row r="431" spans="1:7" ht="19.5" customHeight="1">
      <c r="A431" s="9"/>
      <c r="B431" s="10" t="s">
        <v>774</v>
      </c>
      <c r="C431" s="11"/>
      <c r="D431" s="12" t="s">
        <v>775</v>
      </c>
      <c r="E431" s="13" t="s">
        <v>776</v>
      </c>
      <c r="F431" s="13" t="s">
        <v>15</v>
      </c>
      <c r="G431" s="13" t="s">
        <v>776</v>
      </c>
    </row>
    <row r="432" spans="1:7" ht="16.5" customHeight="1">
      <c r="A432" s="14"/>
      <c r="B432" s="14"/>
      <c r="C432" s="10" t="s">
        <v>280</v>
      </c>
      <c r="D432" s="12" t="s">
        <v>281</v>
      </c>
      <c r="E432" s="13" t="s">
        <v>63</v>
      </c>
      <c r="F432" s="13" t="s">
        <v>15</v>
      </c>
      <c r="G432" s="13" t="s">
        <v>63</v>
      </c>
    </row>
    <row r="433" spans="1:7" ht="15" customHeight="1">
      <c r="A433" s="14"/>
      <c r="B433" s="14"/>
      <c r="C433" s="10" t="s">
        <v>283</v>
      </c>
      <c r="D433" s="12" t="s">
        <v>284</v>
      </c>
      <c r="E433" s="13" t="s">
        <v>48</v>
      </c>
      <c r="F433" s="13" t="s">
        <v>15</v>
      </c>
      <c r="G433" s="13" t="s">
        <v>48</v>
      </c>
    </row>
    <row r="434" spans="1:7" ht="14.25" customHeight="1">
      <c r="A434" s="14"/>
      <c r="B434" s="14"/>
      <c r="C434" s="10" t="s">
        <v>286</v>
      </c>
      <c r="D434" s="12" t="s">
        <v>287</v>
      </c>
      <c r="E434" s="13" t="s">
        <v>777</v>
      </c>
      <c r="F434" s="13" t="s">
        <v>15</v>
      </c>
      <c r="G434" s="13" t="s">
        <v>777</v>
      </c>
    </row>
    <row r="435" spans="1:7" ht="15" customHeight="1">
      <c r="A435" s="9"/>
      <c r="B435" s="10" t="s">
        <v>778</v>
      </c>
      <c r="C435" s="11"/>
      <c r="D435" s="12" t="s">
        <v>779</v>
      </c>
      <c r="E435" s="13" t="s">
        <v>780</v>
      </c>
      <c r="F435" s="13" t="s">
        <v>770</v>
      </c>
      <c r="G435" s="13" t="s">
        <v>781</v>
      </c>
    </row>
    <row r="436" spans="1:7" ht="53.25">
      <c r="A436" s="14"/>
      <c r="B436" s="14"/>
      <c r="C436" s="10" t="s">
        <v>204</v>
      </c>
      <c r="D436" s="12" t="s">
        <v>298</v>
      </c>
      <c r="E436" s="13" t="s">
        <v>15</v>
      </c>
      <c r="F436" s="13" t="s">
        <v>383</v>
      </c>
      <c r="G436" s="13" t="s">
        <v>383</v>
      </c>
    </row>
    <row r="437" spans="1:7" ht="32.25">
      <c r="A437" s="14"/>
      <c r="B437" s="14"/>
      <c r="C437" s="10" t="s">
        <v>300</v>
      </c>
      <c r="D437" s="12" t="s">
        <v>301</v>
      </c>
      <c r="E437" s="13" t="s">
        <v>15</v>
      </c>
      <c r="F437" s="13" t="s">
        <v>782</v>
      </c>
      <c r="G437" s="13" t="s">
        <v>782</v>
      </c>
    </row>
    <row r="438" spans="1:7" ht="19.5" customHeight="1">
      <c r="A438" s="14"/>
      <c r="B438" s="14"/>
      <c r="C438" s="10" t="s">
        <v>343</v>
      </c>
      <c r="D438" s="12" t="s">
        <v>344</v>
      </c>
      <c r="E438" s="13" t="s">
        <v>783</v>
      </c>
      <c r="F438" s="13" t="s">
        <v>15</v>
      </c>
      <c r="G438" s="13" t="s">
        <v>783</v>
      </c>
    </row>
    <row r="439" spans="1:7" ht="19.5" customHeight="1">
      <c r="A439" s="14"/>
      <c r="B439" s="14"/>
      <c r="C439" s="10" t="s">
        <v>784</v>
      </c>
      <c r="D439" s="12" t="s">
        <v>785</v>
      </c>
      <c r="E439" s="13" t="s">
        <v>340</v>
      </c>
      <c r="F439" s="13" t="s">
        <v>15</v>
      </c>
      <c r="G439" s="13" t="s">
        <v>340</v>
      </c>
    </row>
    <row r="440" spans="1:7" ht="19.5" customHeight="1">
      <c r="A440" s="14"/>
      <c r="B440" s="14"/>
      <c r="C440" s="10" t="s">
        <v>351</v>
      </c>
      <c r="D440" s="12" t="s">
        <v>352</v>
      </c>
      <c r="E440" s="13" t="s">
        <v>459</v>
      </c>
      <c r="F440" s="13" t="s">
        <v>15</v>
      </c>
      <c r="G440" s="13" t="s">
        <v>459</v>
      </c>
    </row>
    <row r="441" spans="1:7" ht="19.5" customHeight="1">
      <c r="A441" s="14"/>
      <c r="B441" s="14"/>
      <c r="C441" s="10" t="s">
        <v>354</v>
      </c>
      <c r="D441" s="12" t="s">
        <v>355</v>
      </c>
      <c r="E441" s="13" t="s">
        <v>229</v>
      </c>
      <c r="F441" s="13" t="s">
        <v>15</v>
      </c>
      <c r="G441" s="13" t="s">
        <v>229</v>
      </c>
    </row>
    <row r="442" spans="1:7" ht="19.5" customHeight="1">
      <c r="A442" s="14"/>
      <c r="B442" s="14"/>
      <c r="C442" s="10" t="s">
        <v>331</v>
      </c>
      <c r="D442" s="12" t="s">
        <v>332</v>
      </c>
      <c r="E442" s="13" t="s">
        <v>786</v>
      </c>
      <c r="F442" s="13" t="s">
        <v>15</v>
      </c>
      <c r="G442" s="13" t="s">
        <v>786</v>
      </c>
    </row>
    <row r="443" spans="1:7" ht="19.5" customHeight="1">
      <c r="A443" s="14"/>
      <c r="B443" s="14"/>
      <c r="C443" s="10" t="s">
        <v>280</v>
      </c>
      <c r="D443" s="12" t="s">
        <v>281</v>
      </c>
      <c r="E443" s="13" t="s">
        <v>787</v>
      </c>
      <c r="F443" s="13" t="s">
        <v>15</v>
      </c>
      <c r="G443" s="13" t="s">
        <v>787</v>
      </c>
    </row>
    <row r="444" spans="1:7" ht="19.5" customHeight="1">
      <c r="A444" s="14"/>
      <c r="B444" s="14"/>
      <c r="C444" s="10" t="s">
        <v>310</v>
      </c>
      <c r="D444" s="12" t="s">
        <v>311</v>
      </c>
      <c r="E444" s="13" t="s">
        <v>412</v>
      </c>
      <c r="F444" s="13" t="s">
        <v>15</v>
      </c>
      <c r="G444" s="13" t="s">
        <v>412</v>
      </c>
    </row>
    <row r="445" spans="1:7" ht="19.5" customHeight="1">
      <c r="A445" s="14"/>
      <c r="B445" s="14"/>
      <c r="C445" s="10" t="s">
        <v>286</v>
      </c>
      <c r="D445" s="12" t="s">
        <v>287</v>
      </c>
      <c r="E445" s="13" t="s">
        <v>788</v>
      </c>
      <c r="F445" s="13" t="s">
        <v>15</v>
      </c>
      <c r="G445" s="13" t="s">
        <v>788</v>
      </c>
    </row>
    <row r="446" spans="1:7" ht="19.5" customHeight="1">
      <c r="A446" s="14"/>
      <c r="B446" s="14"/>
      <c r="C446" s="10" t="s">
        <v>415</v>
      </c>
      <c r="D446" s="12" t="s">
        <v>416</v>
      </c>
      <c r="E446" s="13" t="s">
        <v>371</v>
      </c>
      <c r="F446" s="13" t="s">
        <v>15</v>
      </c>
      <c r="G446" s="13" t="s">
        <v>371</v>
      </c>
    </row>
    <row r="447" spans="1:7" ht="19.5" customHeight="1">
      <c r="A447" s="9"/>
      <c r="B447" s="10" t="s">
        <v>789</v>
      </c>
      <c r="C447" s="11"/>
      <c r="D447" s="12" t="s">
        <v>22</v>
      </c>
      <c r="E447" s="13" t="s">
        <v>790</v>
      </c>
      <c r="F447" s="13" t="s">
        <v>15</v>
      </c>
      <c r="G447" s="13" t="s">
        <v>790</v>
      </c>
    </row>
    <row r="448" spans="1:7" ht="19.5" customHeight="1">
      <c r="A448" s="14"/>
      <c r="B448" s="14"/>
      <c r="C448" s="10" t="s">
        <v>351</v>
      </c>
      <c r="D448" s="12" t="s">
        <v>352</v>
      </c>
      <c r="E448" s="13" t="s">
        <v>791</v>
      </c>
      <c r="F448" s="13" t="s">
        <v>15</v>
      </c>
      <c r="G448" s="13" t="s">
        <v>791</v>
      </c>
    </row>
    <row r="449" spans="1:7" ht="19.5" customHeight="1">
      <c r="A449" s="14"/>
      <c r="B449" s="14"/>
      <c r="C449" s="10" t="s">
        <v>331</v>
      </c>
      <c r="D449" s="12" t="s">
        <v>332</v>
      </c>
      <c r="E449" s="13" t="s">
        <v>198</v>
      </c>
      <c r="F449" s="13" t="s">
        <v>15</v>
      </c>
      <c r="G449" s="13" t="s">
        <v>198</v>
      </c>
    </row>
    <row r="450" spans="1:7" ht="19.5" customHeight="1">
      <c r="A450" s="14"/>
      <c r="B450" s="14"/>
      <c r="C450" s="10" t="s">
        <v>280</v>
      </c>
      <c r="D450" s="12" t="s">
        <v>281</v>
      </c>
      <c r="E450" s="13" t="s">
        <v>792</v>
      </c>
      <c r="F450" s="13" t="s">
        <v>15</v>
      </c>
      <c r="G450" s="13" t="s">
        <v>792</v>
      </c>
    </row>
    <row r="451" spans="1:7" ht="19.5" customHeight="1">
      <c r="A451" s="14"/>
      <c r="B451" s="14"/>
      <c r="C451" s="10" t="s">
        <v>551</v>
      </c>
      <c r="D451" s="12" t="s">
        <v>552</v>
      </c>
      <c r="E451" s="13" t="s">
        <v>793</v>
      </c>
      <c r="F451" s="13" t="s">
        <v>15</v>
      </c>
      <c r="G451" s="13" t="s">
        <v>793</v>
      </c>
    </row>
    <row r="452" spans="1:7" ht="19.5" customHeight="1">
      <c r="A452" s="14"/>
      <c r="B452" s="14"/>
      <c r="C452" s="10" t="s">
        <v>286</v>
      </c>
      <c r="D452" s="12" t="s">
        <v>287</v>
      </c>
      <c r="E452" s="13" t="s">
        <v>794</v>
      </c>
      <c r="F452" s="13" t="s">
        <v>15</v>
      </c>
      <c r="G452" s="13" t="s">
        <v>794</v>
      </c>
    </row>
    <row r="453" spans="1:7" ht="19.5" customHeight="1">
      <c r="A453" s="14"/>
      <c r="B453" s="14"/>
      <c r="C453" s="10" t="s">
        <v>415</v>
      </c>
      <c r="D453" s="12" t="s">
        <v>416</v>
      </c>
      <c r="E453" s="13" t="s">
        <v>795</v>
      </c>
      <c r="F453" s="13" t="s">
        <v>15</v>
      </c>
      <c r="G453" s="13" t="s">
        <v>795</v>
      </c>
    </row>
    <row r="454" spans="1:7" s="17" customFormat="1" ht="19.5" customHeight="1">
      <c r="A454" s="23" t="s">
        <v>256</v>
      </c>
      <c r="B454" s="23"/>
      <c r="C454" s="23"/>
      <c r="D454" s="23"/>
      <c r="E454" s="16" t="s">
        <v>796</v>
      </c>
      <c r="F454" s="16" t="s">
        <v>198</v>
      </c>
      <c r="G454" s="16" t="s">
        <v>797</v>
      </c>
    </row>
    <row r="455" ht="37.5" customHeight="1"/>
    <row r="456" ht="5.25" customHeight="1"/>
    <row r="457" spans="1:2" ht="5.25" customHeight="1">
      <c r="A457" s="19" t="s">
        <v>259</v>
      </c>
      <c r="B457" s="19"/>
    </row>
    <row r="458" spans="1:2" ht="11.25" customHeight="1">
      <c r="A458" s="19"/>
      <c r="B458" s="19"/>
    </row>
  </sheetData>
  <sheetProtection selectLockedCells="1" selectUnlockedCells="1"/>
  <mergeCells count="6">
    <mergeCell ref="A454:D454"/>
    <mergeCell ref="A455:G455"/>
    <mergeCell ref="A456:G456"/>
    <mergeCell ref="A457:B458"/>
    <mergeCell ref="C457:G457"/>
    <mergeCell ref="C458:G458"/>
  </mergeCells>
  <printOptions/>
  <pageMargins left="0.15763888888888888" right="0.1576388888888888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9">
      <selection activeCell="M22" sqref="M22"/>
    </sheetView>
  </sheetViews>
  <sheetFormatPr defaultColWidth="9.00390625" defaultRowHeight="12.75"/>
  <cols>
    <col min="1" max="1" width="5.00390625" style="24" customWidth="1"/>
    <col min="2" max="2" width="7.25390625" style="24" customWidth="1"/>
    <col min="3" max="3" width="5.00390625" style="25" customWidth="1"/>
    <col min="4" max="4" width="40.375" style="25" customWidth="1"/>
    <col min="5" max="6" width="0" style="25" hidden="1" customWidth="1"/>
    <col min="7" max="7" width="12.75390625" style="25" customWidth="1"/>
    <col min="8" max="8" width="11.75390625" style="25" customWidth="1"/>
    <col min="9" max="9" width="12.75390625" style="25" customWidth="1"/>
  </cols>
  <sheetData>
    <row r="1" spans="1:9" ht="12.75">
      <c r="A1" s="26"/>
      <c r="B1" s="26"/>
      <c r="C1" s="27"/>
      <c r="D1" s="27"/>
      <c r="E1" s="28"/>
      <c r="F1" s="28" t="s">
        <v>798</v>
      </c>
      <c r="G1" s="28"/>
      <c r="H1" s="28" t="s">
        <v>798</v>
      </c>
      <c r="I1" s="28"/>
    </row>
    <row r="2" spans="1:9" ht="12.75">
      <c r="A2" s="26"/>
      <c r="B2" s="26"/>
      <c r="C2" s="27"/>
      <c r="D2" s="27"/>
      <c r="E2" s="28"/>
      <c r="F2" s="28" t="s">
        <v>799</v>
      </c>
      <c r="G2" s="28"/>
      <c r="H2" s="28" t="s">
        <v>800</v>
      </c>
      <c r="I2" s="28"/>
    </row>
    <row r="3" spans="1:9" ht="12.75">
      <c r="A3" s="26"/>
      <c r="B3" s="26"/>
      <c r="C3" s="27"/>
      <c r="D3" s="27"/>
      <c r="E3" s="28"/>
      <c r="F3" s="28" t="s">
        <v>2</v>
      </c>
      <c r="G3" s="28"/>
      <c r="H3" s="28" t="s">
        <v>2</v>
      </c>
      <c r="I3" s="28"/>
    </row>
    <row r="4" spans="1:9" ht="12.75">
      <c r="A4" s="26"/>
      <c r="B4" s="26"/>
      <c r="C4" s="27"/>
      <c r="D4" s="27"/>
      <c r="E4" s="28"/>
      <c r="F4" s="28" t="s">
        <v>801</v>
      </c>
      <c r="G4" s="28"/>
      <c r="H4" s="28" t="s">
        <v>3</v>
      </c>
      <c r="I4" s="28"/>
    </row>
    <row r="5" spans="1:9" ht="50.25" customHeight="1">
      <c r="A5" s="29" t="s">
        <v>802</v>
      </c>
      <c r="B5" s="29"/>
      <c r="C5" s="29"/>
      <c r="D5" s="29"/>
      <c r="E5" s="29"/>
      <c r="F5" s="29"/>
      <c r="G5" s="29"/>
      <c r="H5"/>
      <c r="I5"/>
    </row>
    <row r="6" spans="1:9" s="33" customFormat="1" ht="27" customHeight="1">
      <c r="A6" s="30" t="s">
        <v>803</v>
      </c>
      <c r="B6" s="31"/>
      <c r="C6" s="32"/>
      <c r="D6" s="32"/>
      <c r="E6" s="32"/>
      <c r="F6" s="32"/>
      <c r="G6" s="32"/>
      <c r="H6" s="32"/>
      <c r="I6" s="32"/>
    </row>
    <row r="7" spans="1:9" s="33" customFormat="1" ht="30.75" customHeight="1">
      <c r="A7" s="34" t="s">
        <v>804</v>
      </c>
      <c r="B7" s="34" t="s">
        <v>805</v>
      </c>
      <c r="C7" s="35" t="s">
        <v>7</v>
      </c>
      <c r="D7" s="34" t="s">
        <v>806</v>
      </c>
      <c r="E7" s="36" t="s">
        <v>807</v>
      </c>
      <c r="F7" s="36" t="s">
        <v>10</v>
      </c>
      <c r="G7" s="36" t="s">
        <v>9</v>
      </c>
      <c r="H7" s="36" t="s">
        <v>10</v>
      </c>
      <c r="I7" s="36" t="s">
        <v>11</v>
      </c>
    </row>
    <row r="8" spans="1:9" s="33" customFormat="1" ht="19.5" customHeight="1">
      <c r="A8" s="34" t="s">
        <v>53</v>
      </c>
      <c r="B8" s="37"/>
      <c r="C8" s="38"/>
      <c r="D8" s="39" t="s">
        <v>808</v>
      </c>
      <c r="E8" s="40">
        <f aca="true" t="shared" si="0" ref="E8:I9">SUM(E9)</f>
        <v>156600</v>
      </c>
      <c r="F8" s="40">
        <f t="shared" si="0"/>
        <v>0</v>
      </c>
      <c r="G8" s="40">
        <f t="shared" si="0"/>
        <v>156600</v>
      </c>
      <c r="H8" s="40">
        <f t="shared" si="0"/>
        <v>0</v>
      </c>
      <c r="I8" s="40">
        <f t="shared" si="0"/>
        <v>156600</v>
      </c>
    </row>
    <row r="9" spans="1:9" s="33" customFormat="1" ht="19.5" customHeight="1">
      <c r="A9" s="41"/>
      <c r="B9" s="41">
        <v>75011</v>
      </c>
      <c r="C9" s="38"/>
      <c r="D9" s="42" t="s">
        <v>809</v>
      </c>
      <c r="E9" s="43">
        <f t="shared" si="0"/>
        <v>156600</v>
      </c>
      <c r="F9" s="43">
        <f t="shared" si="0"/>
        <v>0</v>
      </c>
      <c r="G9" s="43">
        <f t="shared" si="0"/>
        <v>156600</v>
      </c>
      <c r="H9" s="43">
        <f t="shared" si="0"/>
        <v>0</v>
      </c>
      <c r="I9" s="43">
        <f t="shared" si="0"/>
        <v>156600</v>
      </c>
    </row>
    <row r="10" spans="1:9" s="33" customFormat="1" ht="42.75">
      <c r="A10" s="41"/>
      <c r="B10" s="37"/>
      <c r="C10" s="44" t="s">
        <v>59</v>
      </c>
      <c r="D10" s="42" t="s">
        <v>810</v>
      </c>
      <c r="E10" s="43">
        <v>156600</v>
      </c>
      <c r="F10" s="43"/>
      <c r="G10" s="43">
        <f>SUM(E10:F10)</f>
        <v>156600</v>
      </c>
      <c r="H10" s="43"/>
      <c r="I10" s="43">
        <f>SUM(G10:H10)</f>
        <v>156600</v>
      </c>
    </row>
    <row r="11" spans="1:9" s="33" customFormat="1" ht="21.75">
      <c r="A11" s="34">
        <v>751</v>
      </c>
      <c r="B11" s="45"/>
      <c r="C11" s="46"/>
      <c r="D11" s="39" t="s">
        <v>67</v>
      </c>
      <c r="E11" s="47">
        <f aca="true" t="shared" si="1" ref="E11:I12">SUM(E12)</f>
        <v>4047</v>
      </c>
      <c r="F11" s="47">
        <f t="shared" si="1"/>
        <v>0</v>
      </c>
      <c r="G11" s="47">
        <f t="shared" si="1"/>
        <v>4047</v>
      </c>
      <c r="H11" s="47">
        <f t="shared" si="1"/>
        <v>0</v>
      </c>
      <c r="I11" s="47">
        <f t="shared" si="1"/>
        <v>4047</v>
      </c>
    </row>
    <row r="12" spans="1:9" s="33" customFormat="1" ht="30" customHeight="1">
      <c r="A12" s="37"/>
      <c r="B12" s="41">
        <v>75101</v>
      </c>
      <c r="C12" s="38"/>
      <c r="D12" s="42" t="s">
        <v>811</v>
      </c>
      <c r="E12" s="48">
        <f t="shared" si="1"/>
        <v>4047</v>
      </c>
      <c r="F12" s="48">
        <f t="shared" si="1"/>
        <v>0</v>
      </c>
      <c r="G12" s="48">
        <f t="shared" si="1"/>
        <v>4047</v>
      </c>
      <c r="H12" s="48">
        <f t="shared" si="1"/>
        <v>0</v>
      </c>
      <c r="I12" s="48">
        <f t="shared" si="1"/>
        <v>4047</v>
      </c>
    </row>
    <row r="13" spans="1:9" s="33" customFormat="1" ht="35.25" customHeight="1">
      <c r="A13" s="37"/>
      <c r="B13" s="41"/>
      <c r="C13" s="44" t="s">
        <v>59</v>
      </c>
      <c r="D13" s="42" t="s">
        <v>810</v>
      </c>
      <c r="E13" s="48">
        <v>4047</v>
      </c>
      <c r="F13" s="48"/>
      <c r="G13" s="48">
        <f>SUM(E13:F13)</f>
        <v>4047</v>
      </c>
      <c r="H13" s="48"/>
      <c r="I13" s="48">
        <f>SUM(G13:H13)</f>
        <v>4047</v>
      </c>
    </row>
    <row r="14" spans="1:9" s="33" customFormat="1" ht="19.5" customHeight="1">
      <c r="A14" s="34" t="s">
        <v>195</v>
      </c>
      <c r="B14" s="45"/>
      <c r="C14" s="46"/>
      <c r="D14" s="39" t="s">
        <v>812</v>
      </c>
      <c r="E14" s="40">
        <f>SUM(E15,E17,E21)</f>
        <v>6844257</v>
      </c>
      <c r="F14" s="40">
        <f>SUM(F15,F17,F21)</f>
        <v>14400</v>
      </c>
      <c r="G14" s="40">
        <f>SUM(G15,G17,G21,G19)</f>
        <v>6858657</v>
      </c>
      <c r="H14" s="40">
        <f>SUM(H15,H17,H21,H19)</f>
        <v>4500</v>
      </c>
      <c r="I14" s="40">
        <f>SUM(I15,I17,I21,I19)</f>
        <v>6863157</v>
      </c>
    </row>
    <row r="15" spans="1:9" s="33" customFormat="1" ht="32.25">
      <c r="A15" s="41"/>
      <c r="B15" s="49">
        <v>85212</v>
      </c>
      <c r="C15" s="50"/>
      <c r="D15" s="51" t="s">
        <v>813</v>
      </c>
      <c r="E15" s="52">
        <f>SUM(E16)</f>
        <v>6809813</v>
      </c>
      <c r="F15" s="52">
        <f>SUM(F16)</f>
        <v>0</v>
      </c>
      <c r="G15" s="52">
        <f>SUM(G16)</f>
        <v>6809813</v>
      </c>
      <c r="H15" s="52">
        <f>SUM(H16)</f>
        <v>0</v>
      </c>
      <c r="I15" s="52">
        <f>SUM(I16)</f>
        <v>6809813</v>
      </c>
    </row>
    <row r="16" spans="1:9" s="33" customFormat="1" ht="42.75">
      <c r="A16" s="41"/>
      <c r="B16" s="49"/>
      <c r="C16" s="50">
        <v>2010</v>
      </c>
      <c r="D16" s="42" t="s">
        <v>810</v>
      </c>
      <c r="E16" s="52">
        <v>6809813</v>
      </c>
      <c r="F16" s="52"/>
      <c r="G16" s="52">
        <f>SUM(E16:F16)</f>
        <v>6809813</v>
      </c>
      <c r="H16" s="52"/>
      <c r="I16" s="52">
        <f>SUM(G16:H16)</f>
        <v>6809813</v>
      </c>
    </row>
    <row r="17" spans="1:9" s="33" customFormat="1" ht="53.25">
      <c r="A17" s="41"/>
      <c r="B17" s="37">
        <v>85213</v>
      </c>
      <c r="C17" s="38"/>
      <c r="D17" s="51" t="s">
        <v>814</v>
      </c>
      <c r="E17" s="52">
        <f>SUM(E18)</f>
        <v>34444</v>
      </c>
      <c r="F17" s="52">
        <f>SUM(F18)</f>
        <v>0</v>
      </c>
      <c r="G17" s="52">
        <f>SUM(G18)</f>
        <v>34444</v>
      </c>
      <c r="H17" s="52">
        <f>SUM(H18)</f>
        <v>0</v>
      </c>
      <c r="I17" s="52">
        <f>SUM(I18)</f>
        <v>34444</v>
      </c>
    </row>
    <row r="18" spans="1:9" s="33" customFormat="1" ht="42.75">
      <c r="A18" s="41"/>
      <c r="B18" s="37"/>
      <c r="C18" s="37">
        <v>2010</v>
      </c>
      <c r="D18" s="42" t="s">
        <v>810</v>
      </c>
      <c r="E18" s="52">
        <v>34444</v>
      </c>
      <c r="F18" s="52"/>
      <c r="G18" s="52">
        <f>SUM(E18:F18)</f>
        <v>34444</v>
      </c>
      <c r="H18" s="52"/>
      <c r="I18" s="52">
        <f>SUM(G18:H18)</f>
        <v>34444</v>
      </c>
    </row>
    <row r="19" spans="1:9" s="33" customFormat="1" ht="24" customHeight="1">
      <c r="A19" s="41"/>
      <c r="B19" s="37">
        <v>85219</v>
      </c>
      <c r="C19" s="37"/>
      <c r="D19" s="42" t="s">
        <v>815</v>
      </c>
      <c r="E19" s="52"/>
      <c r="F19" s="52"/>
      <c r="G19" s="52">
        <f>SUM(G20)</f>
        <v>0</v>
      </c>
      <c r="H19" s="52">
        <f>SUM(H20)</f>
        <v>3000</v>
      </c>
      <c r="I19" s="52">
        <f>SUM(I20)</f>
        <v>3000</v>
      </c>
    </row>
    <row r="20" spans="1:9" s="33" customFormat="1" ht="42.75">
      <c r="A20" s="41"/>
      <c r="B20" s="37"/>
      <c r="C20" s="37">
        <v>2010</v>
      </c>
      <c r="D20" s="42" t="s">
        <v>810</v>
      </c>
      <c r="E20" s="52"/>
      <c r="F20" s="52"/>
      <c r="G20" s="52">
        <v>0</v>
      </c>
      <c r="H20" s="52">
        <v>3000</v>
      </c>
      <c r="I20" s="52">
        <f>SUM(G20:H20)</f>
        <v>3000</v>
      </c>
    </row>
    <row r="21" spans="1:9" s="33" customFormat="1" ht="23.25" customHeight="1">
      <c r="A21" s="41"/>
      <c r="B21" s="37">
        <v>85295</v>
      </c>
      <c r="C21" s="37"/>
      <c r="D21" s="42" t="s">
        <v>816</v>
      </c>
      <c r="E21" s="52">
        <f>SUM(E22)</f>
        <v>0</v>
      </c>
      <c r="F21" s="52">
        <f>SUM(F22)</f>
        <v>14400</v>
      </c>
      <c r="G21" s="52">
        <f>SUM(G22)</f>
        <v>14400</v>
      </c>
      <c r="H21" s="52">
        <f>SUM(H22)</f>
        <v>1500</v>
      </c>
      <c r="I21" s="52">
        <f>SUM(I22)</f>
        <v>15900</v>
      </c>
    </row>
    <row r="22" spans="1:9" s="33" customFormat="1" ht="42.75">
      <c r="A22" s="41"/>
      <c r="B22" s="37"/>
      <c r="C22" s="37">
        <v>2010</v>
      </c>
      <c r="D22" s="42" t="s">
        <v>810</v>
      </c>
      <c r="E22" s="52">
        <v>0</v>
      </c>
      <c r="F22" s="52">
        <v>14400</v>
      </c>
      <c r="G22" s="52">
        <f>SUM(E22:F22)</f>
        <v>14400</v>
      </c>
      <c r="H22" s="52">
        <v>1500</v>
      </c>
      <c r="I22" s="52">
        <f>SUM(G22:H22)</f>
        <v>15900</v>
      </c>
    </row>
    <row r="23" spans="1:9" s="33" customFormat="1" ht="24" customHeight="1">
      <c r="A23" s="53"/>
      <c r="B23" s="54"/>
      <c r="C23" s="54"/>
      <c r="D23" s="34" t="s">
        <v>817</v>
      </c>
      <c r="E23" s="47">
        <f>SUM(E8,E11,E14)</f>
        <v>7004904</v>
      </c>
      <c r="F23" s="47">
        <f>SUM(F8,F11,F14)</f>
        <v>14400</v>
      </c>
      <c r="G23" s="47">
        <f>SUM(G8,G11,G14)</f>
        <v>7019304</v>
      </c>
      <c r="H23" s="47">
        <f>SUM(H8,H11,H14)</f>
        <v>4500</v>
      </c>
      <c r="I23" s="47">
        <f>SUM(I8,I11,I14)</f>
        <v>7023804</v>
      </c>
    </row>
    <row r="24" spans="1:9" s="33" customFormat="1" ht="21" customHeight="1">
      <c r="A24" s="55" t="s">
        <v>818</v>
      </c>
      <c r="B24" s="56"/>
      <c r="C24" s="55"/>
      <c r="D24" s="55"/>
      <c r="E24" s="55"/>
      <c r="F24" s="55"/>
      <c r="G24" s="55"/>
      <c r="H24" s="55"/>
      <c r="I24" s="55"/>
    </row>
    <row r="25" spans="1:9" s="58" customFormat="1" ht="21.75">
      <c r="A25" s="34" t="s">
        <v>804</v>
      </c>
      <c r="B25" s="34" t="s">
        <v>805</v>
      </c>
      <c r="C25" s="34" t="s">
        <v>7</v>
      </c>
      <c r="D25" s="34" t="s">
        <v>806</v>
      </c>
      <c r="E25" s="57" t="s">
        <v>807</v>
      </c>
      <c r="F25" s="57" t="s">
        <v>10</v>
      </c>
      <c r="G25" s="57" t="s">
        <v>11</v>
      </c>
      <c r="H25" s="57" t="s">
        <v>10</v>
      </c>
      <c r="I25" s="57" t="s">
        <v>11</v>
      </c>
    </row>
    <row r="26" spans="1:9" s="33" customFormat="1" ht="19.5" customHeight="1">
      <c r="A26" s="34" t="s">
        <v>53</v>
      </c>
      <c r="B26" s="37"/>
      <c r="C26" s="38"/>
      <c r="D26" s="39" t="s">
        <v>808</v>
      </c>
      <c r="E26" s="40">
        <f>SUM(E27)</f>
        <v>156600</v>
      </c>
      <c r="F26" s="40">
        <f>SUM(F27)</f>
        <v>0</v>
      </c>
      <c r="G26" s="40">
        <f>SUM(G27)</f>
        <v>156600</v>
      </c>
      <c r="H26" s="40">
        <f>SUM(H27)</f>
        <v>0</v>
      </c>
      <c r="I26" s="40">
        <f>SUM(I27)</f>
        <v>156600</v>
      </c>
    </row>
    <row r="27" spans="1:9" s="33" customFormat="1" ht="19.5" customHeight="1">
      <c r="A27" s="41"/>
      <c r="B27" s="41">
        <v>75011</v>
      </c>
      <c r="C27" s="38"/>
      <c r="D27" s="42" t="s">
        <v>809</v>
      </c>
      <c r="E27" s="43">
        <f>SUM(E28:E32)</f>
        <v>156600</v>
      </c>
      <c r="F27" s="43">
        <f>SUM(F28:F32)</f>
        <v>0</v>
      </c>
      <c r="G27" s="43">
        <f>SUM(G28:G32)</f>
        <v>156600</v>
      </c>
      <c r="H27" s="43">
        <f>SUM(H28:H32)</f>
        <v>0</v>
      </c>
      <c r="I27" s="43">
        <f>SUM(I28:I32)</f>
        <v>156600</v>
      </c>
    </row>
    <row r="28" spans="1:9" s="33" customFormat="1" ht="19.5" customHeight="1">
      <c r="A28" s="41"/>
      <c r="B28" s="37"/>
      <c r="C28" s="44">
        <v>4010</v>
      </c>
      <c r="D28" s="42" t="s">
        <v>819</v>
      </c>
      <c r="E28" s="59">
        <v>104967</v>
      </c>
      <c r="F28" s="59"/>
      <c r="G28" s="59">
        <f>SUM(E28:F28)</f>
        <v>104967</v>
      </c>
      <c r="H28" s="59"/>
      <c r="I28" s="59">
        <f>SUM(G28:H28)</f>
        <v>104967</v>
      </c>
    </row>
    <row r="29" spans="1:9" s="33" customFormat="1" ht="19.5" customHeight="1">
      <c r="A29" s="41"/>
      <c r="B29" s="37"/>
      <c r="C29" s="44">
        <v>4040</v>
      </c>
      <c r="D29" s="42" t="s">
        <v>820</v>
      </c>
      <c r="E29" s="59">
        <v>20000</v>
      </c>
      <c r="F29" s="59"/>
      <c r="G29" s="59">
        <f>SUM(E29:F29)</f>
        <v>20000</v>
      </c>
      <c r="H29" s="59"/>
      <c r="I29" s="59">
        <f>SUM(G29:H29)</f>
        <v>20000</v>
      </c>
    </row>
    <row r="30" spans="1:9" s="33" customFormat="1" ht="19.5" customHeight="1">
      <c r="A30" s="41"/>
      <c r="B30" s="37"/>
      <c r="C30" s="44">
        <v>4110</v>
      </c>
      <c r="D30" s="42" t="s">
        <v>821</v>
      </c>
      <c r="E30" s="59">
        <v>18983</v>
      </c>
      <c r="F30" s="59"/>
      <c r="G30" s="59">
        <f>SUM(E30:F30)</f>
        <v>18983</v>
      </c>
      <c r="H30" s="59"/>
      <c r="I30" s="59">
        <f>SUM(G30:H30)</f>
        <v>18983</v>
      </c>
    </row>
    <row r="31" spans="1:9" s="33" customFormat="1" ht="19.5" customHeight="1">
      <c r="A31" s="41"/>
      <c r="B31" s="37"/>
      <c r="C31" s="44">
        <v>4120</v>
      </c>
      <c r="D31" s="42" t="s">
        <v>822</v>
      </c>
      <c r="E31" s="59">
        <v>3062</v>
      </c>
      <c r="F31" s="59"/>
      <c r="G31" s="59">
        <f>SUM(E31:F31)</f>
        <v>3062</v>
      </c>
      <c r="H31" s="59"/>
      <c r="I31" s="59">
        <f>SUM(G31:H31)</f>
        <v>3062</v>
      </c>
    </row>
    <row r="32" spans="1:9" s="33" customFormat="1" ht="19.5" customHeight="1">
      <c r="A32" s="41"/>
      <c r="B32" s="37"/>
      <c r="C32" s="44">
        <v>4440</v>
      </c>
      <c r="D32" s="42" t="s">
        <v>823</v>
      </c>
      <c r="E32" s="59">
        <v>9588</v>
      </c>
      <c r="F32" s="59"/>
      <c r="G32" s="59">
        <f>SUM(E32:F32)</f>
        <v>9588</v>
      </c>
      <c r="H32" s="59"/>
      <c r="I32" s="59">
        <f>SUM(G32:H32)</f>
        <v>9588</v>
      </c>
    </row>
    <row r="33" spans="1:9" s="33" customFormat="1" ht="21.75">
      <c r="A33" s="34">
        <v>751</v>
      </c>
      <c r="B33" s="45"/>
      <c r="C33" s="46"/>
      <c r="D33" s="39" t="s">
        <v>67</v>
      </c>
      <c r="E33" s="47">
        <f>SUM(E34)</f>
        <v>4047</v>
      </c>
      <c r="F33" s="47">
        <f>SUM(F34)</f>
        <v>0</v>
      </c>
      <c r="G33" s="47">
        <f>SUM(G34)</f>
        <v>4047</v>
      </c>
      <c r="H33" s="47">
        <f>SUM(H34)</f>
        <v>0</v>
      </c>
      <c r="I33" s="47">
        <f>SUM(I34)</f>
        <v>4047</v>
      </c>
    </row>
    <row r="34" spans="1:9" s="33" customFormat="1" ht="30" customHeight="1">
      <c r="A34" s="37"/>
      <c r="B34" s="41">
        <v>75101</v>
      </c>
      <c r="C34" s="38"/>
      <c r="D34" s="42" t="s">
        <v>811</v>
      </c>
      <c r="E34" s="48">
        <f>SUM(E35:E37)</f>
        <v>4047</v>
      </c>
      <c r="F34" s="48">
        <f>SUM(F35:F37)</f>
        <v>0</v>
      </c>
      <c r="G34" s="48">
        <f>SUM(G35:G37)</f>
        <v>4047</v>
      </c>
      <c r="H34" s="48">
        <f>SUM(H35:H37)</f>
        <v>0</v>
      </c>
      <c r="I34" s="48">
        <f>SUM(I35:I37)</f>
        <v>4047</v>
      </c>
    </row>
    <row r="35" spans="1:9" s="33" customFormat="1" ht="19.5" customHeight="1">
      <c r="A35" s="37"/>
      <c r="B35" s="41"/>
      <c r="C35" s="41">
        <v>4010</v>
      </c>
      <c r="D35" s="42" t="s">
        <v>819</v>
      </c>
      <c r="E35" s="59">
        <v>3447</v>
      </c>
      <c r="F35" s="59"/>
      <c r="G35" s="59">
        <f>SUM(E35:F35)</f>
        <v>3447</v>
      </c>
      <c r="H35" s="59"/>
      <c r="I35" s="59">
        <f>SUM(G35:H35)</f>
        <v>3447</v>
      </c>
    </row>
    <row r="36" spans="1:9" s="33" customFormat="1" ht="19.5" customHeight="1">
      <c r="A36" s="37"/>
      <c r="B36" s="41"/>
      <c r="C36" s="41">
        <v>4110</v>
      </c>
      <c r="D36" s="42" t="s">
        <v>821</v>
      </c>
      <c r="E36" s="59">
        <v>516</v>
      </c>
      <c r="F36" s="59"/>
      <c r="G36" s="59">
        <f>SUM(E36:F36)</f>
        <v>516</v>
      </c>
      <c r="H36" s="59"/>
      <c r="I36" s="59">
        <f>SUM(G36:H36)</f>
        <v>516</v>
      </c>
    </row>
    <row r="37" spans="1:9" s="33" customFormat="1" ht="19.5" customHeight="1">
      <c r="A37" s="37"/>
      <c r="B37" s="41"/>
      <c r="C37" s="41">
        <v>4120</v>
      </c>
      <c r="D37" s="42" t="s">
        <v>822</v>
      </c>
      <c r="E37" s="59">
        <v>84</v>
      </c>
      <c r="F37" s="59"/>
      <c r="G37" s="59">
        <f>SUM(E37:F37)</f>
        <v>84</v>
      </c>
      <c r="H37" s="59"/>
      <c r="I37" s="59">
        <f>SUM(G37:H37)</f>
        <v>84</v>
      </c>
    </row>
    <row r="38" spans="1:9" s="60" customFormat="1" ht="21.75" customHeight="1">
      <c r="A38" s="34" t="s">
        <v>195</v>
      </c>
      <c r="B38" s="45"/>
      <c r="C38" s="46"/>
      <c r="D38" s="39" t="s">
        <v>812</v>
      </c>
      <c r="E38" s="40">
        <f>SUM(E39,E46,E50)</f>
        <v>6844257</v>
      </c>
      <c r="F38" s="40">
        <f>SUM(F39,F46,F50)</f>
        <v>14400</v>
      </c>
      <c r="G38" s="40">
        <f>SUM(G39,G46,G50,G48)</f>
        <v>6858657</v>
      </c>
      <c r="H38" s="40">
        <f>SUM(H39,H46,H50,H48)</f>
        <v>4500</v>
      </c>
      <c r="I38" s="40">
        <f>SUM(I39,I46,I50,I48)</f>
        <v>6863157</v>
      </c>
    </row>
    <row r="39" spans="1:9" s="33" customFormat="1" ht="32.25">
      <c r="A39" s="41"/>
      <c r="B39" s="49">
        <v>85212</v>
      </c>
      <c r="C39" s="50"/>
      <c r="D39" s="51" t="s">
        <v>813</v>
      </c>
      <c r="E39" s="52">
        <f>SUM(E40:E45)</f>
        <v>6809813</v>
      </c>
      <c r="F39" s="52">
        <f>SUM(F40:F45)</f>
        <v>0</v>
      </c>
      <c r="G39" s="52">
        <f>SUM(G40:G45)</f>
        <v>6809813</v>
      </c>
      <c r="H39" s="52">
        <f>SUM(H40:H45)</f>
        <v>0</v>
      </c>
      <c r="I39" s="52">
        <f>SUM(I40:I45)</f>
        <v>6809813</v>
      </c>
    </row>
    <row r="40" spans="1:9" s="33" customFormat="1" ht="19.5" customHeight="1">
      <c r="A40" s="41"/>
      <c r="B40" s="49"/>
      <c r="C40" s="50">
        <v>3110</v>
      </c>
      <c r="D40" s="61" t="s">
        <v>824</v>
      </c>
      <c r="E40" s="59">
        <v>6525519</v>
      </c>
      <c r="F40" s="59"/>
      <c r="G40" s="59">
        <f aca="true" t="shared" si="2" ref="G40:G45">SUM(E40:F40)</f>
        <v>6525519</v>
      </c>
      <c r="H40" s="59"/>
      <c r="I40" s="59">
        <f aca="true" t="shared" si="3" ref="I40:I45">SUM(G40:H40)</f>
        <v>6525519</v>
      </c>
    </row>
    <row r="41" spans="1:9" s="33" customFormat="1" ht="19.5" customHeight="1">
      <c r="A41" s="41"/>
      <c r="B41" s="49"/>
      <c r="C41" s="50">
        <v>4010</v>
      </c>
      <c r="D41" s="42" t="s">
        <v>819</v>
      </c>
      <c r="E41" s="59">
        <v>154457</v>
      </c>
      <c r="F41" s="59"/>
      <c r="G41" s="59">
        <f t="shared" si="2"/>
        <v>154457</v>
      </c>
      <c r="H41" s="59"/>
      <c r="I41" s="59">
        <f t="shared" si="3"/>
        <v>154457</v>
      </c>
    </row>
    <row r="42" spans="1:9" s="33" customFormat="1" ht="19.5" customHeight="1">
      <c r="A42" s="41"/>
      <c r="B42" s="49"/>
      <c r="C42" s="50">
        <v>4040</v>
      </c>
      <c r="D42" s="42" t="s">
        <v>820</v>
      </c>
      <c r="E42" s="59">
        <v>14500</v>
      </c>
      <c r="F42" s="59"/>
      <c r="G42" s="59">
        <f t="shared" si="2"/>
        <v>14500</v>
      </c>
      <c r="H42" s="59"/>
      <c r="I42" s="59">
        <f t="shared" si="3"/>
        <v>14500</v>
      </c>
    </row>
    <row r="43" spans="1:9" s="33" customFormat="1" ht="19.5" customHeight="1">
      <c r="A43" s="41"/>
      <c r="B43" s="49"/>
      <c r="C43" s="50">
        <v>4110</v>
      </c>
      <c r="D43" s="42" t="s">
        <v>821</v>
      </c>
      <c r="E43" s="59">
        <f>80000+25665</f>
        <v>105665</v>
      </c>
      <c r="F43" s="59"/>
      <c r="G43" s="59">
        <f t="shared" si="2"/>
        <v>105665</v>
      </c>
      <c r="H43" s="59"/>
      <c r="I43" s="59">
        <f t="shared" si="3"/>
        <v>105665</v>
      </c>
    </row>
    <row r="44" spans="1:9" s="33" customFormat="1" ht="19.5" customHeight="1">
      <c r="A44" s="41"/>
      <c r="B44" s="49"/>
      <c r="C44" s="50">
        <v>4120</v>
      </c>
      <c r="D44" s="42" t="s">
        <v>822</v>
      </c>
      <c r="E44" s="59">
        <v>4140</v>
      </c>
      <c r="F44" s="59"/>
      <c r="G44" s="59">
        <f t="shared" si="2"/>
        <v>4140</v>
      </c>
      <c r="H44" s="59"/>
      <c r="I44" s="59">
        <f t="shared" si="3"/>
        <v>4140</v>
      </c>
    </row>
    <row r="45" spans="1:9" s="33" customFormat="1" ht="27.75" customHeight="1">
      <c r="A45" s="41"/>
      <c r="B45" s="49"/>
      <c r="C45" s="50">
        <v>4440</v>
      </c>
      <c r="D45" s="42" t="s">
        <v>823</v>
      </c>
      <c r="E45" s="59">
        <v>5532</v>
      </c>
      <c r="F45" s="59"/>
      <c r="G45" s="59">
        <f t="shared" si="2"/>
        <v>5532</v>
      </c>
      <c r="H45" s="59"/>
      <c r="I45" s="59">
        <f t="shared" si="3"/>
        <v>5532</v>
      </c>
    </row>
    <row r="46" spans="1:9" s="33" customFormat="1" ht="53.25">
      <c r="A46" s="41"/>
      <c r="B46" s="37">
        <v>85213</v>
      </c>
      <c r="C46" s="38"/>
      <c r="D46" s="51" t="s">
        <v>814</v>
      </c>
      <c r="E46" s="52">
        <f>SUM(E47:E47)</f>
        <v>34444</v>
      </c>
      <c r="F46" s="52">
        <f>SUM(F47:F47)</f>
        <v>0</v>
      </c>
      <c r="G46" s="52">
        <f>SUM(G47:G47)</f>
        <v>34444</v>
      </c>
      <c r="H46" s="52">
        <f>SUM(H47:H47)</f>
        <v>0</v>
      </c>
      <c r="I46" s="52">
        <f>SUM(I47:I47)</f>
        <v>34444</v>
      </c>
    </row>
    <row r="47" spans="1:9" s="33" customFormat="1" ht="24" customHeight="1">
      <c r="A47" s="41"/>
      <c r="B47" s="37"/>
      <c r="C47" s="37">
        <v>4130</v>
      </c>
      <c r="D47" s="42" t="s">
        <v>825</v>
      </c>
      <c r="E47" s="59">
        <v>34444</v>
      </c>
      <c r="F47" s="59"/>
      <c r="G47" s="59">
        <f>SUM(E47:F47)</f>
        <v>34444</v>
      </c>
      <c r="H47" s="59"/>
      <c r="I47" s="59">
        <f>SUM(G47:H47)</f>
        <v>34444</v>
      </c>
    </row>
    <row r="48" spans="1:9" s="33" customFormat="1" ht="24" customHeight="1">
      <c r="A48" s="41"/>
      <c r="B48" s="37">
        <v>85219</v>
      </c>
      <c r="C48" s="37"/>
      <c r="D48" s="42" t="s">
        <v>815</v>
      </c>
      <c r="E48" s="59"/>
      <c r="F48" s="59"/>
      <c r="G48" s="59">
        <f>SUM(G49:G49)</f>
        <v>0</v>
      </c>
      <c r="H48" s="59">
        <f>SUM(H49)</f>
        <v>3000</v>
      </c>
      <c r="I48" s="59">
        <f>SUM(I49)</f>
        <v>3000</v>
      </c>
    </row>
    <row r="49" spans="1:9" s="33" customFormat="1" ht="24" customHeight="1">
      <c r="A49" s="41"/>
      <c r="B49" s="37"/>
      <c r="C49" s="37">
        <v>3110</v>
      </c>
      <c r="D49" s="61" t="s">
        <v>824</v>
      </c>
      <c r="E49" s="59"/>
      <c r="F49" s="59"/>
      <c r="G49" s="59">
        <v>0</v>
      </c>
      <c r="H49" s="59">
        <v>3000</v>
      </c>
      <c r="I49" s="59">
        <f>SUM(G49:H49)</f>
        <v>3000</v>
      </c>
    </row>
    <row r="50" spans="1:9" s="33" customFormat="1" ht="24" customHeight="1">
      <c r="A50" s="41"/>
      <c r="B50" s="37">
        <v>85295</v>
      </c>
      <c r="C50" s="37"/>
      <c r="D50" s="61" t="s">
        <v>816</v>
      </c>
      <c r="E50" s="59">
        <f>SUM(E51)</f>
        <v>0</v>
      </c>
      <c r="F50" s="59">
        <f>SUM(F51)</f>
        <v>14400</v>
      </c>
      <c r="G50" s="59">
        <f>SUM(G51)</f>
        <v>14400</v>
      </c>
      <c r="H50" s="59">
        <f>SUM(H51)</f>
        <v>1500</v>
      </c>
      <c r="I50" s="59">
        <f>SUM(I51)</f>
        <v>15900</v>
      </c>
    </row>
    <row r="51" spans="1:9" s="33" customFormat="1" ht="24" customHeight="1">
      <c r="A51" s="41"/>
      <c r="B51" s="37"/>
      <c r="C51" s="50">
        <v>3110</v>
      </c>
      <c r="D51" s="61" t="s">
        <v>824</v>
      </c>
      <c r="E51" s="59">
        <v>0</v>
      </c>
      <c r="F51" s="59">
        <v>14400</v>
      </c>
      <c r="G51" s="59">
        <f>SUM(E51:F51)</f>
        <v>14400</v>
      </c>
      <c r="H51" s="59">
        <v>1500</v>
      </c>
      <c r="I51" s="59">
        <f>SUM(G51:H51)</f>
        <v>15900</v>
      </c>
    </row>
    <row r="52" spans="1:9" s="33" customFormat="1" ht="19.5" customHeight="1">
      <c r="A52" s="62"/>
      <c r="B52" s="63"/>
      <c r="C52" s="64"/>
      <c r="D52" s="65" t="s">
        <v>817</v>
      </c>
      <c r="E52" s="66">
        <f>SUM(E38,E33,E26)</f>
        <v>7004904</v>
      </c>
      <c r="F52" s="66">
        <f>SUM(F38,F33,F26)</f>
        <v>14400</v>
      </c>
      <c r="G52" s="66">
        <f>SUM(G38,G33,G26)</f>
        <v>7019304</v>
      </c>
      <c r="H52" s="66">
        <f>SUM(H38,H33,H26)</f>
        <v>4500</v>
      </c>
      <c r="I52" s="66">
        <f>SUM(I38,I33,I26)</f>
        <v>7023804</v>
      </c>
    </row>
    <row r="53" spans="1:3" ht="12.75">
      <c r="A53" s="26"/>
      <c r="B53" s="26"/>
      <c r="C53" s="27"/>
    </row>
  </sheetData>
  <sheetProtection selectLockedCells="1" selectUnlockedCells="1"/>
  <mergeCells count="1">
    <mergeCell ref="A5:G5"/>
  </mergeCells>
  <printOptions horizontalCentered="1"/>
  <pageMargins left="0.31527777777777777" right="0.31527777777777777" top="0.7875" bottom="0.5909722222222222" header="0.5118055555555555" footer="0.31527777777777777"/>
  <pageSetup firstPageNumber="1" useFirstPageNumber="1" horizontalDpi="300" verticalDpi="300" orientation="portrait" paperSize="9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37">
      <selection activeCell="D23" sqref="D23"/>
    </sheetView>
  </sheetViews>
  <sheetFormatPr defaultColWidth="9.00390625" defaultRowHeight="12.75"/>
  <cols>
    <col min="1" max="1" width="6.00390625" style="25" customWidth="1"/>
    <col min="2" max="2" width="7.25390625" style="25" customWidth="1"/>
    <col min="3" max="3" width="5.00390625" style="25" customWidth="1"/>
    <col min="4" max="4" width="38.125" style="25" customWidth="1"/>
    <col min="5" max="5" width="47.25390625" style="25" customWidth="1"/>
    <col min="6" max="6" width="9.375" style="25" customWidth="1"/>
    <col min="7" max="10" width="0" style="25" hidden="1" customWidth="1"/>
    <col min="11" max="11" width="11.75390625" style="25" customWidth="1"/>
    <col min="12" max="12" width="10.625" style="25" customWidth="1"/>
    <col min="13" max="13" width="11.75390625" style="25" customWidth="1"/>
  </cols>
  <sheetData>
    <row r="1" spans="10:12" ht="19.5" customHeight="1">
      <c r="J1" s="25" t="s">
        <v>826</v>
      </c>
      <c r="L1" s="25" t="s">
        <v>827</v>
      </c>
    </row>
    <row r="2" spans="10:12" ht="19.5" customHeight="1">
      <c r="J2" s="25" t="s">
        <v>828</v>
      </c>
      <c r="L2" s="25" t="s">
        <v>829</v>
      </c>
    </row>
    <row r="3" spans="10:12" ht="19.5" customHeight="1">
      <c r="J3" s="25" t="s">
        <v>830</v>
      </c>
      <c r="L3" s="25" t="s">
        <v>2</v>
      </c>
    </row>
    <row r="4" spans="10:12" ht="19.5" customHeight="1">
      <c r="J4" s="25" t="s">
        <v>831</v>
      </c>
      <c r="L4" s="25" t="s">
        <v>3</v>
      </c>
    </row>
    <row r="5" spans="1:13" ht="35.25" customHeight="1">
      <c r="A5" s="67" t="s">
        <v>832</v>
      </c>
      <c r="B5" s="67"/>
      <c r="C5" s="67"/>
      <c r="D5" s="67"/>
      <c r="E5" s="67"/>
      <c r="F5" s="67"/>
      <c r="G5" s="67"/>
      <c r="H5" s="67"/>
      <c r="I5" s="67"/>
      <c r="J5"/>
      <c r="K5"/>
      <c r="L5"/>
      <c r="M5"/>
    </row>
    <row r="6" spans="1:13" s="69" customFormat="1" ht="30" customHeight="1">
      <c r="A6" s="68" t="s">
        <v>833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69" customFormat="1" ht="29.25" customHeight="1">
      <c r="A7" s="70" t="s">
        <v>834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s="24" customFormat="1" ht="29.25" customHeight="1">
      <c r="A8" s="71" t="s">
        <v>804</v>
      </c>
      <c r="B8" s="71" t="s">
        <v>805</v>
      </c>
      <c r="C8" s="71" t="s">
        <v>7</v>
      </c>
      <c r="D8" s="71" t="s">
        <v>835</v>
      </c>
      <c r="E8" s="71" t="s">
        <v>836</v>
      </c>
      <c r="F8" s="71" t="s">
        <v>837</v>
      </c>
      <c r="G8" s="72" t="s">
        <v>838</v>
      </c>
      <c r="H8" s="72" t="s">
        <v>839</v>
      </c>
      <c r="I8" s="73" t="s">
        <v>840</v>
      </c>
      <c r="J8" s="72" t="s">
        <v>839</v>
      </c>
      <c r="K8" s="73" t="s">
        <v>9</v>
      </c>
      <c r="L8" s="72" t="s">
        <v>839</v>
      </c>
      <c r="M8" s="73" t="s">
        <v>841</v>
      </c>
    </row>
    <row r="9" spans="1:13" s="78" customFormat="1" ht="32.25">
      <c r="A9" s="49">
        <v>801</v>
      </c>
      <c r="B9" s="49">
        <v>80104</v>
      </c>
      <c r="C9" s="49">
        <v>2310</v>
      </c>
      <c r="D9" s="74" t="s">
        <v>842</v>
      </c>
      <c r="E9" s="75" t="s">
        <v>843</v>
      </c>
      <c r="F9" s="76" t="s">
        <v>844</v>
      </c>
      <c r="G9" s="77">
        <v>16520</v>
      </c>
      <c r="H9" s="77"/>
      <c r="I9" s="77">
        <f>SUM(G9:H9)</f>
        <v>16520</v>
      </c>
      <c r="J9" s="77"/>
      <c r="K9" s="77">
        <f>SUM(I9:J9)</f>
        <v>16520</v>
      </c>
      <c r="L9" s="77"/>
      <c r="M9" s="77">
        <f>SUM(K9:L9)</f>
        <v>16520</v>
      </c>
    </row>
    <row r="10" spans="1:13" s="79" customFormat="1" ht="26.25" customHeight="1">
      <c r="A10" s="49">
        <v>854</v>
      </c>
      <c r="B10" s="49">
        <v>85495</v>
      </c>
      <c r="C10" s="49">
        <v>2320</v>
      </c>
      <c r="D10" s="74" t="s">
        <v>845</v>
      </c>
      <c r="E10" s="75" t="s">
        <v>846</v>
      </c>
      <c r="F10" s="76" t="s">
        <v>844</v>
      </c>
      <c r="G10" s="77">
        <v>233290</v>
      </c>
      <c r="H10" s="77"/>
      <c r="I10" s="77">
        <f aca="true" t="shared" si="0" ref="I10:I17">SUM(G10:H10)</f>
        <v>233290</v>
      </c>
      <c r="J10" s="77"/>
      <c r="K10" s="77">
        <f aca="true" t="shared" si="1" ref="K10:K17">SUM(I10:J10)</f>
        <v>233290</v>
      </c>
      <c r="L10" s="77"/>
      <c r="M10" s="77">
        <f aca="true" t="shared" si="2" ref="M10:M17">SUM(K10:L10)</f>
        <v>233290</v>
      </c>
    </row>
    <row r="11" spans="1:13" s="79" customFormat="1" ht="24" customHeight="1">
      <c r="A11" s="49">
        <v>854</v>
      </c>
      <c r="B11" s="49">
        <v>85495</v>
      </c>
      <c r="C11" s="49">
        <v>2320</v>
      </c>
      <c r="D11" s="74" t="s">
        <v>845</v>
      </c>
      <c r="E11" s="75" t="s">
        <v>847</v>
      </c>
      <c r="F11" s="76" t="s">
        <v>844</v>
      </c>
      <c r="G11" s="77">
        <v>50000</v>
      </c>
      <c r="H11" s="77"/>
      <c r="I11" s="77">
        <f t="shared" si="0"/>
        <v>50000</v>
      </c>
      <c r="J11" s="77"/>
      <c r="K11" s="77">
        <f t="shared" si="1"/>
        <v>50000</v>
      </c>
      <c r="L11" s="77"/>
      <c r="M11" s="77">
        <f t="shared" si="2"/>
        <v>50000</v>
      </c>
    </row>
    <row r="12" spans="1:13" s="79" customFormat="1" ht="19.5" customHeight="1">
      <c r="A12" s="49">
        <v>854</v>
      </c>
      <c r="B12" s="49">
        <v>85495</v>
      </c>
      <c r="C12" s="49">
        <v>2320</v>
      </c>
      <c r="D12" s="74" t="s">
        <v>845</v>
      </c>
      <c r="E12" s="74" t="s">
        <v>848</v>
      </c>
      <c r="F12" s="80" t="s">
        <v>844</v>
      </c>
      <c r="G12" s="81">
        <v>37095</v>
      </c>
      <c r="H12" s="81"/>
      <c r="I12" s="77">
        <f t="shared" si="0"/>
        <v>37095</v>
      </c>
      <c r="J12" s="81"/>
      <c r="K12" s="77">
        <f t="shared" si="1"/>
        <v>37095</v>
      </c>
      <c r="L12" s="81"/>
      <c r="M12" s="77">
        <f t="shared" si="2"/>
        <v>37095</v>
      </c>
    </row>
    <row r="13" spans="1:13" s="79" customFormat="1" ht="19.5" customHeight="1">
      <c r="A13" s="49">
        <v>854</v>
      </c>
      <c r="B13" s="49">
        <v>85495</v>
      </c>
      <c r="C13" s="50">
        <v>2320</v>
      </c>
      <c r="D13" s="74" t="s">
        <v>845</v>
      </c>
      <c r="E13" s="74" t="s">
        <v>849</v>
      </c>
      <c r="F13" s="80" t="s">
        <v>844</v>
      </c>
      <c r="G13" s="81">
        <v>0</v>
      </c>
      <c r="H13" s="81">
        <v>5000</v>
      </c>
      <c r="I13" s="77">
        <f t="shared" si="0"/>
        <v>5000</v>
      </c>
      <c r="J13" s="81">
        <v>5000</v>
      </c>
      <c r="K13" s="77">
        <f t="shared" si="1"/>
        <v>10000</v>
      </c>
      <c r="L13" s="81"/>
      <c r="M13" s="77">
        <f t="shared" si="2"/>
        <v>10000</v>
      </c>
    </row>
    <row r="14" spans="1:13" s="79" customFormat="1" ht="19.5" customHeight="1">
      <c r="A14" s="49" t="s">
        <v>249</v>
      </c>
      <c r="B14" s="49">
        <v>92109</v>
      </c>
      <c r="C14" s="50">
        <v>2480</v>
      </c>
      <c r="D14" s="74" t="s">
        <v>850</v>
      </c>
      <c r="E14" s="74" t="s">
        <v>851</v>
      </c>
      <c r="F14" s="80" t="s">
        <v>852</v>
      </c>
      <c r="G14" s="81">
        <v>618000</v>
      </c>
      <c r="H14" s="81"/>
      <c r="I14" s="77">
        <f t="shared" si="0"/>
        <v>618000</v>
      </c>
      <c r="J14" s="81"/>
      <c r="K14" s="77">
        <f t="shared" si="1"/>
        <v>618000</v>
      </c>
      <c r="L14" s="81"/>
      <c r="M14" s="77">
        <f t="shared" si="2"/>
        <v>618000</v>
      </c>
    </row>
    <row r="15" spans="1:13" s="79" customFormat="1" ht="21.75">
      <c r="A15" s="49">
        <v>921</v>
      </c>
      <c r="B15" s="49" t="s">
        <v>252</v>
      </c>
      <c r="C15" s="50">
        <v>2480</v>
      </c>
      <c r="D15" s="74" t="s">
        <v>853</v>
      </c>
      <c r="E15" s="74" t="s">
        <v>854</v>
      </c>
      <c r="F15" s="80" t="s">
        <v>852</v>
      </c>
      <c r="G15" s="81">
        <v>60000</v>
      </c>
      <c r="H15" s="81"/>
      <c r="I15" s="77">
        <f t="shared" si="0"/>
        <v>60000</v>
      </c>
      <c r="J15" s="81"/>
      <c r="K15" s="77">
        <f t="shared" si="1"/>
        <v>60000</v>
      </c>
      <c r="L15" s="81"/>
      <c r="M15" s="77">
        <f t="shared" si="2"/>
        <v>60000</v>
      </c>
    </row>
    <row r="16" spans="1:13" s="79" customFormat="1" ht="21.75">
      <c r="A16" s="49">
        <v>922</v>
      </c>
      <c r="B16" s="49" t="s">
        <v>252</v>
      </c>
      <c r="C16" s="50">
        <v>2480</v>
      </c>
      <c r="D16" s="74" t="s">
        <v>853</v>
      </c>
      <c r="E16" s="74" t="s">
        <v>851</v>
      </c>
      <c r="F16" s="80" t="s">
        <v>852</v>
      </c>
      <c r="G16" s="81">
        <v>980000</v>
      </c>
      <c r="H16" s="81"/>
      <c r="I16" s="77">
        <f t="shared" si="0"/>
        <v>980000</v>
      </c>
      <c r="J16" s="81"/>
      <c r="K16" s="77">
        <f t="shared" si="1"/>
        <v>980000</v>
      </c>
      <c r="L16" s="81"/>
      <c r="M16" s="77">
        <f t="shared" si="2"/>
        <v>980000</v>
      </c>
    </row>
    <row r="17" spans="1:13" s="79" customFormat="1" ht="19.5" customHeight="1">
      <c r="A17" s="49">
        <v>921</v>
      </c>
      <c r="B17" s="49" t="s">
        <v>762</v>
      </c>
      <c r="C17" s="49">
        <v>2480</v>
      </c>
      <c r="D17" s="82" t="s">
        <v>855</v>
      </c>
      <c r="E17" s="74" t="s">
        <v>851</v>
      </c>
      <c r="F17" s="80" t="s">
        <v>852</v>
      </c>
      <c r="G17" s="81">
        <v>513000</v>
      </c>
      <c r="H17" s="81"/>
      <c r="I17" s="77">
        <f t="shared" si="0"/>
        <v>513000</v>
      </c>
      <c r="J17" s="81"/>
      <c r="K17" s="77">
        <f t="shared" si="1"/>
        <v>513000</v>
      </c>
      <c r="L17" s="81"/>
      <c r="M17" s="77">
        <f t="shared" si="2"/>
        <v>513000</v>
      </c>
    </row>
    <row r="18" spans="1:13" s="88" customFormat="1" ht="21.75" customHeight="1">
      <c r="A18" s="83"/>
      <c r="B18" s="84"/>
      <c r="C18" s="84"/>
      <c r="D18" s="85"/>
      <c r="E18" s="85"/>
      <c r="F18" s="86" t="s">
        <v>817</v>
      </c>
      <c r="G18" s="87">
        <f aca="true" t="shared" si="3" ref="G18:M18">SUM(G9:G17)</f>
        <v>2507905</v>
      </c>
      <c r="H18" s="87">
        <f t="shared" si="3"/>
        <v>5000</v>
      </c>
      <c r="I18" s="87">
        <f t="shared" si="3"/>
        <v>2512905</v>
      </c>
      <c r="J18" s="87">
        <f t="shared" si="3"/>
        <v>5000</v>
      </c>
      <c r="K18" s="87">
        <f t="shared" si="3"/>
        <v>2517905</v>
      </c>
      <c r="L18" s="87">
        <f t="shared" si="3"/>
        <v>0</v>
      </c>
      <c r="M18" s="87">
        <f t="shared" si="3"/>
        <v>2517905</v>
      </c>
    </row>
    <row r="19" spans="1:7" s="92" customFormat="1" ht="26.25" customHeight="1">
      <c r="A19" s="89" t="s">
        <v>856</v>
      </c>
      <c r="B19" s="90"/>
      <c r="C19" s="90"/>
      <c r="D19" s="90"/>
      <c r="E19" s="90"/>
      <c r="F19" s="90"/>
      <c r="G19" s="91"/>
    </row>
    <row r="20" spans="1:13" s="79" customFormat="1" ht="27" customHeight="1">
      <c r="A20" s="49" t="s">
        <v>12</v>
      </c>
      <c r="B20" s="49" t="s">
        <v>263</v>
      </c>
      <c r="C20" s="49">
        <v>2830</v>
      </c>
      <c r="D20" s="74" t="s">
        <v>857</v>
      </c>
      <c r="E20" s="74" t="s">
        <v>858</v>
      </c>
      <c r="F20" s="80" t="s">
        <v>844</v>
      </c>
      <c r="G20" s="81">
        <v>93702</v>
      </c>
      <c r="H20" s="81"/>
      <c r="I20" s="81">
        <f>SUM(G20:H20)</f>
        <v>93702</v>
      </c>
      <c r="J20" s="81"/>
      <c r="K20" s="81">
        <f>SUM(I20:J20)</f>
        <v>93702</v>
      </c>
      <c r="L20" s="81"/>
      <c r="M20" s="81">
        <f aca="true" t="shared" si="4" ref="M20:M49">SUM(K20:L20)</f>
        <v>93702</v>
      </c>
    </row>
    <row r="21" spans="1:13" s="79" customFormat="1" ht="27" customHeight="1">
      <c r="A21" s="49">
        <v>630</v>
      </c>
      <c r="B21" s="49">
        <v>63003</v>
      </c>
      <c r="C21" s="50">
        <v>2360</v>
      </c>
      <c r="D21" s="74" t="s">
        <v>859</v>
      </c>
      <c r="E21" s="74" t="s">
        <v>860</v>
      </c>
      <c r="F21" s="80" t="s">
        <v>844</v>
      </c>
      <c r="G21" s="81"/>
      <c r="H21" s="81"/>
      <c r="I21" s="81"/>
      <c r="J21" s="81"/>
      <c r="K21" s="81">
        <v>0</v>
      </c>
      <c r="L21" s="81">
        <v>1800</v>
      </c>
      <c r="M21" s="81">
        <f t="shared" si="4"/>
        <v>1800</v>
      </c>
    </row>
    <row r="22" spans="1:13" s="79" customFormat="1" ht="27" customHeight="1">
      <c r="A22" s="49">
        <v>630</v>
      </c>
      <c r="B22" s="49">
        <v>63003</v>
      </c>
      <c r="C22" s="50">
        <v>2360</v>
      </c>
      <c r="D22" s="74" t="s">
        <v>861</v>
      </c>
      <c r="E22" s="74" t="s">
        <v>860</v>
      </c>
      <c r="F22" s="80" t="s">
        <v>844</v>
      </c>
      <c r="G22" s="81"/>
      <c r="H22" s="81"/>
      <c r="I22" s="81"/>
      <c r="J22" s="81"/>
      <c r="K22" s="81">
        <v>0</v>
      </c>
      <c r="L22" s="81">
        <v>2000</v>
      </c>
      <c r="M22" s="81">
        <f t="shared" si="4"/>
        <v>2000</v>
      </c>
    </row>
    <row r="23" spans="1:13" s="79" customFormat="1" ht="27" customHeight="1">
      <c r="A23" s="49">
        <v>630</v>
      </c>
      <c r="B23" s="49">
        <v>63003</v>
      </c>
      <c r="C23" s="50">
        <v>2360</v>
      </c>
      <c r="D23" s="74" t="s">
        <v>862</v>
      </c>
      <c r="E23" s="74" t="s">
        <v>860</v>
      </c>
      <c r="F23" s="80" t="s">
        <v>844</v>
      </c>
      <c r="G23" s="81"/>
      <c r="H23" s="81"/>
      <c r="I23" s="81"/>
      <c r="J23" s="81"/>
      <c r="K23" s="81">
        <v>0</v>
      </c>
      <c r="L23" s="81">
        <v>2000</v>
      </c>
      <c r="M23" s="81">
        <f t="shared" si="4"/>
        <v>2000</v>
      </c>
    </row>
    <row r="24" spans="1:13" s="79" customFormat="1" ht="27" customHeight="1">
      <c r="A24" s="49">
        <v>630</v>
      </c>
      <c r="B24" s="49">
        <v>63003</v>
      </c>
      <c r="C24" s="50">
        <v>2820</v>
      </c>
      <c r="D24" s="74" t="s">
        <v>863</v>
      </c>
      <c r="E24" s="74" t="s">
        <v>860</v>
      </c>
      <c r="F24" s="80" t="s">
        <v>844</v>
      </c>
      <c r="G24" s="81"/>
      <c r="H24" s="81"/>
      <c r="I24" s="81"/>
      <c r="J24" s="81"/>
      <c r="K24" s="81">
        <v>0</v>
      </c>
      <c r="L24" s="81">
        <v>3500</v>
      </c>
      <c r="M24" s="81">
        <f t="shared" si="4"/>
        <v>3500</v>
      </c>
    </row>
    <row r="25" spans="1:13" s="79" customFormat="1" ht="27" customHeight="1">
      <c r="A25" s="49">
        <v>630</v>
      </c>
      <c r="B25" s="49">
        <v>63003</v>
      </c>
      <c r="C25" s="50">
        <v>2820</v>
      </c>
      <c r="D25" s="74" t="s">
        <v>864</v>
      </c>
      <c r="E25" s="74" t="s">
        <v>860</v>
      </c>
      <c r="F25" s="80" t="s">
        <v>844</v>
      </c>
      <c r="G25" s="81"/>
      <c r="H25" s="81"/>
      <c r="I25" s="81"/>
      <c r="J25" s="81"/>
      <c r="K25" s="81">
        <v>0</v>
      </c>
      <c r="L25" s="81">
        <v>700</v>
      </c>
      <c r="M25" s="81">
        <f t="shared" si="4"/>
        <v>700</v>
      </c>
    </row>
    <row r="26" spans="1:13" s="79" customFormat="1" ht="21.75">
      <c r="A26" s="49">
        <v>801</v>
      </c>
      <c r="B26" s="49">
        <v>80101</v>
      </c>
      <c r="C26" s="50">
        <v>2590</v>
      </c>
      <c r="D26" s="74" t="s">
        <v>865</v>
      </c>
      <c r="E26" s="74" t="s">
        <v>866</v>
      </c>
      <c r="F26" s="80" t="s">
        <v>852</v>
      </c>
      <c r="G26" s="81">
        <v>863248</v>
      </c>
      <c r="H26" s="81"/>
      <c r="I26" s="81">
        <f aca="true" t="shared" si="5" ref="I26:I31">SUM(G26:H26)</f>
        <v>863248</v>
      </c>
      <c r="J26" s="81"/>
      <c r="K26" s="81">
        <f aca="true" t="shared" si="6" ref="K26:K31">SUM(I26:J26)</f>
        <v>863248</v>
      </c>
      <c r="L26" s="81"/>
      <c r="M26" s="81">
        <f t="shared" si="4"/>
        <v>863248</v>
      </c>
    </row>
    <row r="27" spans="1:13" s="79" customFormat="1" ht="21.75">
      <c r="A27" s="49">
        <v>801</v>
      </c>
      <c r="B27" s="93">
        <v>80103</v>
      </c>
      <c r="C27" s="49">
        <v>2590</v>
      </c>
      <c r="D27" s="94" t="s">
        <v>867</v>
      </c>
      <c r="E27" s="74" t="s">
        <v>868</v>
      </c>
      <c r="F27" s="80" t="s">
        <v>852</v>
      </c>
      <c r="G27" s="81">
        <v>81664</v>
      </c>
      <c r="H27" s="81"/>
      <c r="I27" s="81">
        <f t="shared" si="5"/>
        <v>81664</v>
      </c>
      <c r="J27" s="81"/>
      <c r="K27" s="81">
        <f t="shared" si="6"/>
        <v>81664</v>
      </c>
      <c r="L27" s="81"/>
      <c r="M27" s="81">
        <f t="shared" si="4"/>
        <v>81664</v>
      </c>
    </row>
    <row r="28" spans="1:13" s="79" customFormat="1" ht="21.75">
      <c r="A28" s="49">
        <v>801</v>
      </c>
      <c r="B28" s="93">
        <v>80110</v>
      </c>
      <c r="C28" s="49">
        <v>2590</v>
      </c>
      <c r="D28" s="94" t="s">
        <v>865</v>
      </c>
      <c r="E28" s="74" t="s">
        <v>869</v>
      </c>
      <c r="F28" s="95" t="s">
        <v>852</v>
      </c>
      <c r="G28" s="81">
        <v>406316</v>
      </c>
      <c r="H28" s="81"/>
      <c r="I28" s="81">
        <f t="shared" si="5"/>
        <v>406316</v>
      </c>
      <c r="J28" s="81"/>
      <c r="K28" s="81">
        <f t="shared" si="6"/>
        <v>406316</v>
      </c>
      <c r="L28" s="81"/>
      <c r="M28" s="81">
        <f t="shared" si="4"/>
        <v>406316</v>
      </c>
    </row>
    <row r="29" spans="1:13" s="33" customFormat="1" ht="21" customHeight="1">
      <c r="A29" s="96">
        <v>801</v>
      </c>
      <c r="B29" s="96">
        <v>80104</v>
      </c>
      <c r="C29" s="96">
        <v>2540</v>
      </c>
      <c r="D29" s="97" t="s">
        <v>870</v>
      </c>
      <c r="E29" s="97" t="s">
        <v>871</v>
      </c>
      <c r="F29" s="98" t="s">
        <v>852</v>
      </c>
      <c r="G29" s="59">
        <v>51480</v>
      </c>
      <c r="H29" s="59"/>
      <c r="I29" s="81">
        <f t="shared" si="5"/>
        <v>51480</v>
      </c>
      <c r="J29" s="59"/>
      <c r="K29" s="81">
        <f t="shared" si="6"/>
        <v>51480</v>
      </c>
      <c r="L29" s="59"/>
      <c r="M29" s="81">
        <f t="shared" si="4"/>
        <v>51480</v>
      </c>
    </row>
    <row r="30" spans="1:13" s="33" customFormat="1" ht="21" customHeight="1">
      <c r="A30" s="96">
        <v>801</v>
      </c>
      <c r="B30" s="96">
        <v>80104</v>
      </c>
      <c r="C30" s="96">
        <v>2540</v>
      </c>
      <c r="D30" s="97" t="s">
        <v>872</v>
      </c>
      <c r="E30" s="97" t="s">
        <v>871</v>
      </c>
      <c r="F30" s="98" t="s">
        <v>852</v>
      </c>
      <c r="G30" s="59">
        <v>41184</v>
      </c>
      <c r="H30" s="59"/>
      <c r="I30" s="81">
        <f t="shared" si="5"/>
        <v>41184</v>
      </c>
      <c r="J30" s="59"/>
      <c r="K30" s="81">
        <f t="shared" si="6"/>
        <v>41184</v>
      </c>
      <c r="L30" s="59"/>
      <c r="M30" s="81">
        <f t="shared" si="4"/>
        <v>41184</v>
      </c>
    </row>
    <row r="31" spans="1:13" s="33" customFormat="1" ht="21" customHeight="1">
      <c r="A31" s="96">
        <v>801</v>
      </c>
      <c r="B31" s="96">
        <v>80104</v>
      </c>
      <c r="C31" s="96">
        <v>2540</v>
      </c>
      <c r="D31" s="97" t="s">
        <v>873</v>
      </c>
      <c r="E31" s="97" t="s">
        <v>871</v>
      </c>
      <c r="F31" s="98" t="s">
        <v>852</v>
      </c>
      <c r="G31" s="59">
        <v>68640</v>
      </c>
      <c r="H31" s="59"/>
      <c r="I31" s="81">
        <f t="shared" si="5"/>
        <v>68640</v>
      </c>
      <c r="J31" s="59"/>
      <c r="K31" s="81">
        <f t="shared" si="6"/>
        <v>68640</v>
      </c>
      <c r="L31" s="59"/>
      <c r="M31" s="81">
        <f t="shared" si="4"/>
        <v>68640</v>
      </c>
    </row>
    <row r="32" spans="1:13" s="33" customFormat="1" ht="21" customHeight="1">
      <c r="A32" s="96">
        <v>851</v>
      </c>
      <c r="B32" s="96">
        <v>85154</v>
      </c>
      <c r="C32" s="96">
        <v>2830</v>
      </c>
      <c r="D32" s="97" t="s">
        <v>874</v>
      </c>
      <c r="E32" s="97" t="s">
        <v>875</v>
      </c>
      <c r="F32" s="98" t="s">
        <v>844</v>
      </c>
      <c r="G32" s="59"/>
      <c r="H32" s="59"/>
      <c r="I32" s="81"/>
      <c r="J32" s="59"/>
      <c r="K32" s="81">
        <v>0</v>
      </c>
      <c r="L32" s="59">
        <v>27820</v>
      </c>
      <c r="M32" s="81">
        <f t="shared" si="4"/>
        <v>27820</v>
      </c>
    </row>
    <row r="33" spans="1:13" s="33" customFormat="1" ht="21" customHeight="1">
      <c r="A33" s="96">
        <v>851</v>
      </c>
      <c r="B33" s="96">
        <v>85154</v>
      </c>
      <c r="C33" s="96">
        <v>2820</v>
      </c>
      <c r="D33" s="97" t="s">
        <v>864</v>
      </c>
      <c r="E33" s="97" t="s">
        <v>876</v>
      </c>
      <c r="F33" s="98" t="s">
        <v>844</v>
      </c>
      <c r="G33" s="59"/>
      <c r="H33" s="59"/>
      <c r="I33" s="81"/>
      <c r="J33" s="59"/>
      <c r="K33" s="81">
        <v>0</v>
      </c>
      <c r="L33" s="59">
        <v>2180</v>
      </c>
      <c r="M33" s="81">
        <f t="shared" si="4"/>
        <v>2180</v>
      </c>
    </row>
    <row r="34" spans="1:13" s="33" customFormat="1" ht="21.75">
      <c r="A34" s="96">
        <v>926</v>
      </c>
      <c r="B34" s="96">
        <v>92605</v>
      </c>
      <c r="C34" s="96">
        <v>2360</v>
      </c>
      <c r="D34" s="97" t="s">
        <v>859</v>
      </c>
      <c r="E34" s="97" t="s">
        <v>877</v>
      </c>
      <c r="F34" s="98" t="s">
        <v>844</v>
      </c>
      <c r="G34" s="59"/>
      <c r="H34" s="59"/>
      <c r="I34" s="81"/>
      <c r="J34" s="59"/>
      <c r="K34" s="81">
        <v>0</v>
      </c>
      <c r="L34" s="59">
        <v>4000</v>
      </c>
      <c r="M34" s="81">
        <f t="shared" si="4"/>
        <v>4000</v>
      </c>
    </row>
    <row r="35" spans="1:13" s="33" customFormat="1" ht="21.75">
      <c r="A35" s="96">
        <v>926</v>
      </c>
      <c r="B35" s="96">
        <v>92605</v>
      </c>
      <c r="C35" s="96">
        <v>2360</v>
      </c>
      <c r="D35" s="97" t="s">
        <v>878</v>
      </c>
      <c r="E35" s="97" t="s">
        <v>879</v>
      </c>
      <c r="F35" s="98" t="s">
        <v>844</v>
      </c>
      <c r="G35" s="59"/>
      <c r="H35" s="59"/>
      <c r="I35" s="81"/>
      <c r="J35" s="59"/>
      <c r="K35" s="81">
        <v>0</v>
      </c>
      <c r="L35" s="59">
        <v>9000</v>
      </c>
      <c r="M35" s="81">
        <f t="shared" si="4"/>
        <v>9000</v>
      </c>
    </row>
    <row r="36" spans="1:13" s="33" customFormat="1" ht="32.25">
      <c r="A36" s="96">
        <v>926</v>
      </c>
      <c r="B36" s="96">
        <v>92605</v>
      </c>
      <c r="C36" s="96">
        <v>2820</v>
      </c>
      <c r="D36" s="97" t="s">
        <v>880</v>
      </c>
      <c r="E36" s="97" t="s">
        <v>881</v>
      </c>
      <c r="F36" s="98" t="s">
        <v>844</v>
      </c>
      <c r="G36" s="59"/>
      <c r="H36" s="59"/>
      <c r="I36" s="81"/>
      <c r="J36" s="59"/>
      <c r="K36" s="81">
        <v>0</v>
      </c>
      <c r="L36" s="59">
        <v>3000</v>
      </c>
      <c r="M36" s="81">
        <f t="shared" si="4"/>
        <v>3000</v>
      </c>
    </row>
    <row r="37" spans="1:13" s="33" customFormat="1" ht="32.25">
      <c r="A37" s="96">
        <v>926</v>
      </c>
      <c r="B37" s="96">
        <v>92605</v>
      </c>
      <c r="C37" s="96">
        <v>2820</v>
      </c>
      <c r="D37" s="97" t="s">
        <v>882</v>
      </c>
      <c r="E37" s="97" t="s">
        <v>881</v>
      </c>
      <c r="F37" s="98" t="s">
        <v>844</v>
      </c>
      <c r="G37" s="59"/>
      <c r="H37" s="59"/>
      <c r="I37" s="81"/>
      <c r="J37" s="59"/>
      <c r="K37" s="81">
        <v>0</v>
      </c>
      <c r="L37" s="59">
        <v>3000</v>
      </c>
      <c r="M37" s="81">
        <f t="shared" si="4"/>
        <v>3000</v>
      </c>
    </row>
    <row r="38" spans="1:13" s="33" customFormat="1" ht="32.25">
      <c r="A38" s="96">
        <v>926</v>
      </c>
      <c r="B38" s="96">
        <v>92605</v>
      </c>
      <c r="C38" s="96">
        <v>2820</v>
      </c>
      <c r="D38" s="97" t="s">
        <v>883</v>
      </c>
      <c r="E38" s="97" t="s">
        <v>881</v>
      </c>
      <c r="F38" s="98" t="s">
        <v>844</v>
      </c>
      <c r="G38" s="59"/>
      <c r="H38" s="59"/>
      <c r="I38" s="81"/>
      <c r="J38" s="59"/>
      <c r="K38" s="81">
        <v>0</v>
      </c>
      <c r="L38" s="59">
        <v>4000</v>
      </c>
      <c r="M38" s="81">
        <f t="shared" si="4"/>
        <v>4000</v>
      </c>
    </row>
    <row r="39" spans="1:13" s="33" customFormat="1" ht="32.25">
      <c r="A39" s="96">
        <v>926</v>
      </c>
      <c r="B39" s="96">
        <v>92605</v>
      </c>
      <c r="C39" s="96">
        <v>2820</v>
      </c>
      <c r="D39" s="97" t="s">
        <v>884</v>
      </c>
      <c r="E39" s="97" t="s">
        <v>881</v>
      </c>
      <c r="F39" s="98" t="s">
        <v>844</v>
      </c>
      <c r="G39" s="59"/>
      <c r="H39" s="59"/>
      <c r="I39" s="81"/>
      <c r="J39" s="59"/>
      <c r="K39" s="81">
        <v>0</v>
      </c>
      <c r="L39" s="59">
        <v>2000</v>
      </c>
      <c r="M39" s="81">
        <f t="shared" si="4"/>
        <v>2000</v>
      </c>
    </row>
    <row r="40" spans="1:13" s="33" customFormat="1" ht="21.75">
      <c r="A40" s="96">
        <v>926</v>
      </c>
      <c r="B40" s="96">
        <v>92605</v>
      </c>
      <c r="C40" s="96">
        <v>2820</v>
      </c>
      <c r="D40" s="97" t="s">
        <v>885</v>
      </c>
      <c r="E40" s="97" t="s">
        <v>877</v>
      </c>
      <c r="F40" s="98" t="s">
        <v>844</v>
      </c>
      <c r="G40" s="59"/>
      <c r="H40" s="59"/>
      <c r="I40" s="81"/>
      <c r="J40" s="59"/>
      <c r="K40" s="81">
        <v>0</v>
      </c>
      <c r="L40" s="59">
        <v>93000</v>
      </c>
      <c r="M40" s="81">
        <f t="shared" si="4"/>
        <v>93000</v>
      </c>
    </row>
    <row r="41" spans="1:13" s="33" customFormat="1" ht="21.75">
      <c r="A41" s="96">
        <v>926</v>
      </c>
      <c r="B41" s="96">
        <v>92605</v>
      </c>
      <c r="C41" s="96">
        <v>2820</v>
      </c>
      <c r="D41" s="97" t="s">
        <v>886</v>
      </c>
      <c r="E41" s="97" t="s">
        <v>877</v>
      </c>
      <c r="F41" s="98" t="s">
        <v>844</v>
      </c>
      <c r="G41" s="59"/>
      <c r="H41" s="59"/>
      <c r="I41" s="81"/>
      <c r="J41" s="59"/>
      <c r="K41" s="81">
        <v>0</v>
      </c>
      <c r="L41" s="59">
        <v>180000</v>
      </c>
      <c r="M41" s="81">
        <f t="shared" si="4"/>
        <v>180000</v>
      </c>
    </row>
    <row r="42" spans="1:13" s="33" customFormat="1" ht="21.75">
      <c r="A42" s="96">
        <v>926</v>
      </c>
      <c r="B42" s="96">
        <v>92605</v>
      </c>
      <c r="C42" s="96">
        <v>2820</v>
      </c>
      <c r="D42" s="97" t="s">
        <v>887</v>
      </c>
      <c r="E42" s="97" t="s">
        <v>877</v>
      </c>
      <c r="F42" s="98" t="s">
        <v>844</v>
      </c>
      <c r="G42" s="59"/>
      <c r="H42" s="59"/>
      <c r="I42" s="81"/>
      <c r="J42" s="59"/>
      <c r="K42" s="81">
        <v>0</v>
      </c>
      <c r="L42" s="59">
        <v>6000</v>
      </c>
      <c r="M42" s="81">
        <f t="shared" si="4"/>
        <v>6000</v>
      </c>
    </row>
    <row r="43" spans="1:13" s="33" customFormat="1" ht="21.75">
      <c r="A43" s="96">
        <v>926</v>
      </c>
      <c r="B43" s="96">
        <v>92605</v>
      </c>
      <c r="C43" s="96">
        <v>2820</v>
      </c>
      <c r="D43" s="97" t="s">
        <v>888</v>
      </c>
      <c r="E43" s="97" t="s">
        <v>877</v>
      </c>
      <c r="F43" s="98" t="s">
        <v>844</v>
      </c>
      <c r="G43" s="59"/>
      <c r="H43" s="59"/>
      <c r="I43" s="81"/>
      <c r="J43" s="59"/>
      <c r="K43" s="81">
        <v>0</v>
      </c>
      <c r="L43" s="59">
        <v>22000</v>
      </c>
      <c r="M43" s="81">
        <f t="shared" si="4"/>
        <v>22000</v>
      </c>
    </row>
    <row r="44" spans="1:13" s="33" customFormat="1" ht="21.75">
      <c r="A44" s="96">
        <v>926</v>
      </c>
      <c r="B44" s="96">
        <v>92605</v>
      </c>
      <c r="C44" s="96">
        <v>2820</v>
      </c>
      <c r="D44" s="97" t="s">
        <v>889</v>
      </c>
      <c r="E44" s="97" t="s">
        <v>877</v>
      </c>
      <c r="F44" s="98" t="s">
        <v>844</v>
      </c>
      <c r="G44" s="59"/>
      <c r="H44" s="59"/>
      <c r="I44" s="81"/>
      <c r="J44" s="59"/>
      <c r="K44" s="81">
        <v>0</v>
      </c>
      <c r="L44" s="59">
        <v>20000</v>
      </c>
      <c r="M44" s="81">
        <f t="shared" si="4"/>
        <v>20000</v>
      </c>
    </row>
    <row r="45" spans="1:13" s="33" customFormat="1" ht="21.75">
      <c r="A45" s="96">
        <v>926</v>
      </c>
      <c r="B45" s="96">
        <v>92605</v>
      </c>
      <c r="C45" s="96">
        <v>2820</v>
      </c>
      <c r="D45" s="97" t="s">
        <v>864</v>
      </c>
      <c r="E45" s="97" t="s">
        <v>877</v>
      </c>
      <c r="F45" s="98" t="s">
        <v>844</v>
      </c>
      <c r="G45" s="59"/>
      <c r="H45" s="59"/>
      <c r="I45" s="81"/>
      <c r="J45" s="59"/>
      <c r="K45" s="81">
        <v>0</v>
      </c>
      <c r="L45" s="59">
        <v>6000</v>
      </c>
      <c r="M45" s="81">
        <f t="shared" si="4"/>
        <v>6000</v>
      </c>
    </row>
    <row r="46" spans="1:13" s="33" customFormat="1" ht="21" customHeight="1">
      <c r="A46" s="96">
        <v>926</v>
      </c>
      <c r="B46" s="96">
        <v>92605</v>
      </c>
      <c r="C46" s="96">
        <v>2820</v>
      </c>
      <c r="D46" s="97" t="s">
        <v>863</v>
      </c>
      <c r="E46" s="97" t="s">
        <v>890</v>
      </c>
      <c r="F46" s="98" t="s">
        <v>844</v>
      </c>
      <c r="G46" s="59"/>
      <c r="H46" s="59"/>
      <c r="I46" s="81"/>
      <c r="J46" s="59"/>
      <c r="K46" s="81">
        <v>0</v>
      </c>
      <c r="L46" s="59">
        <v>2500</v>
      </c>
      <c r="M46" s="81">
        <f t="shared" si="4"/>
        <v>2500</v>
      </c>
    </row>
    <row r="47" spans="1:13" s="33" customFormat="1" ht="21" customHeight="1">
      <c r="A47" s="96">
        <v>926</v>
      </c>
      <c r="B47" s="96">
        <v>92605</v>
      </c>
      <c r="C47" s="96">
        <v>2820</v>
      </c>
      <c r="D47" s="97" t="s">
        <v>891</v>
      </c>
      <c r="E47" s="97" t="s">
        <v>890</v>
      </c>
      <c r="F47" s="98" t="s">
        <v>844</v>
      </c>
      <c r="G47" s="59"/>
      <c r="H47" s="59"/>
      <c r="I47" s="81"/>
      <c r="J47" s="59"/>
      <c r="K47" s="81">
        <v>0</v>
      </c>
      <c r="L47" s="59">
        <v>1500</v>
      </c>
      <c r="M47" s="81">
        <f t="shared" si="4"/>
        <v>1500</v>
      </c>
    </row>
    <row r="48" spans="1:13" s="33" customFormat="1" ht="21" customHeight="1">
      <c r="A48" s="96">
        <v>926</v>
      </c>
      <c r="B48" s="96">
        <v>92605</v>
      </c>
      <c r="C48" s="96">
        <v>2820</v>
      </c>
      <c r="D48" s="97" t="s">
        <v>864</v>
      </c>
      <c r="E48" s="97" t="s">
        <v>890</v>
      </c>
      <c r="F48" s="98" t="s">
        <v>844</v>
      </c>
      <c r="G48" s="59"/>
      <c r="H48" s="59"/>
      <c r="I48" s="81"/>
      <c r="J48" s="59"/>
      <c r="K48" s="81">
        <v>0</v>
      </c>
      <c r="L48" s="59">
        <v>3000</v>
      </c>
      <c r="M48" s="81">
        <f t="shared" si="4"/>
        <v>3000</v>
      </c>
    </row>
    <row r="49" spans="1:13" s="33" customFormat="1" ht="21" customHeight="1">
      <c r="A49" s="96">
        <v>926</v>
      </c>
      <c r="B49" s="96">
        <v>92605</v>
      </c>
      <c r="C49" s="96">
        <v>2820</v>
      </c>
      <c r="D49" s="97" t="s">
        <v>882</v>
      </c>
      <c r="E49" s="97" t="s">
        <v>890</v>
      </c>
      <c r="F49" s="98" t="s">
        <v>844</v>
      </c>
      <c r="G49" s="59"/>
      <c r="H49" s="59"/>
      <c r="I49" s="81"/>
      <c r="J49" s="59"/>
      <c r="K49" s="81">
        <v>0</v>
      </c>
      <c r="L49" s="59">
        <v>1000</v>
      </c>
      <c r="M49" s="81">
        <f t="shared" si="4"/>
        <v>1000</v>
      </c>
    </row>
    <row r="50" spans="1:13" ht="26.25" customHeight="1">
      <c r="A50" s="99"/>
      <c r="B50" s="99"/>
      <c r="C50" s="99"/>
      <c r="D50" s="99"/>
      <c r="E50" s="99"/>
      <c r="F50" s="100" t="s">
        <v>817</v>
      </c>
      <c r="G50" s="101">
        <f>SUM(G20:G31)</f>
        <v>1606234</v>
      </c>
      <c r="H50" s="101">
        <f>SUM(H20:H31)</f>
        <v>0</v>
      </c>
      <c r="I50" s="101">
        <f>SUM(I20:I31)</f>
        <v>1606234</v>
      </c>
      <c r="J50" s="101">
        <f>SUM(J20:J31)</f>
        <v>0</v>
      </c>
      <c r="K50" s="101">
        <f>SUM(K20:K49)</f>
        <v>1606234</v>
      </c>
      <c r="L50" s="101">
        <f>SUM(L20:L49)</f>
        <v>400000</v>
      </c>
      <c r="M50" s="101">
        <f>SUM(M20:M49)</f>
        <v>2006234</v>
      </c>
    </row>
    <row r="51" spans="1:13" ht="26.25" customHeight="1">
      <c r="A51" s="88"/>
      <c r="B51" s="88"/>
      <c r="C51" s="88"/>
      <c r="D51" s="88"/>
      <c r="E51" s="102" t="s">
        <v>892</v>
      </c>
      <c r="F51" s="102"/>
      <c r="G51" s="103">
        <f aca="true" t="shared" si="7" ref="G51:M51">SUM(G18,G50)</f>
        <v>4114139</v>
      </c>
      <c r="H51" s="103">
        <f t="shared" si="7"/>
        <v>5000</v>
      </c>
      <c r="I51" s="103">
        <f t="shared" si="7"/>
        <v>4119139</v>
      </c>
      <c r="J51" s="103">
        <f t="shared" si="7"/>
        <v>5000</v>
      </c>
      <c r="K51" s="103">
        <f t="shared" si="7"/>
        <v>4124139</v>
      </c>
      <c r="L51" s="103">
        <f t="shared" si="7"/>
        <v>400000</v>
      </c>
      <c r="M51" s="103">
        <f t="shared" si="7"/>
        <v>4524139</v>
      </c>
    </row>
  </sheetData>
  <sheetProtection selectLockedCells="1" selectUnlockedCells="1"/>
  <mergeCells count="1">
    <mergeCell ref="A5:I5"/>
  </mergeCells>
  <printOptions horizontalCentered="1"/>
  <pageMargins left="0.31527777777777777" right="0.31527777777777777" top="0.5902777777777778" bottom="0.5909722222222222" header="0.5118055555555555" footer="0.31527777777777777"/>
  <pageSetup firstPageNumber="1" useFirstPageNumber="1" horizontalDpi="300" verticalDpi="300" orientation="landscape" paperSize="9" scale="95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25">
      <selection activeCell="N39" sqref="N39"/>
    </sheetView>
  </sheetViews>
  <sheetFormatPr defaultColWidth="9.00390625" defaultRowHeight="12.75"/>
  <cols>
    <col min="1" max="1" width="5.125" style="25" customWidth="1"/>
    <col min="2" max="2" width="7.25390625" style="25" customWidth="1"/>
    <col min="3" max="3" width="5.00390625" style="25" customWidth="1"/>
    <col min="4" max="4" width="39.00390625" style="25" customWidth="1"/>
    <col min="5" max="6" width="0" style="104" hidden="1" customWidth="1"/>
    <col min="7" max="7" width="12.75390625" style="104" customWidth="1"/>
    <col min="8" max="8" width="12.625" style="104" customWidth="1"/>
    <col min="9" max="9" width="11.625" style="104" customWidth="1"/>
  </cols>
  <sheetData>
    <row r="1" spans="5:9" ht="19.5" customHeight="1">
      <c r="E1" s="28"/>
      <c r="F1" s="28" t="s">
        <v>893</v>
      </c>
      <c r="G1" s="28"/>
      <c r="H1" s="28" t="s">
        <v>893</v>
      </c>
      <c r="I1" s="28"/>
    </row>
    <row r="2" spans="5:9" ht="19.5" customHeight="1">
      <c r="E2" s="28"/>
      <c r="F2" s="28" t="s">
        <v>894</v>
      </c>
      <c r="G2" s="28"/>
      <c r="H2" s="28" t="s">
        <v>829</v>
      </c>
      <c r="I2" s="28"/>
    </row>
    <row r="3" spans="5:9" ht="19.5" customHeight="1">
      <c r="E3" s="28"/>
      <c r="F3" s="28" t="s">
        <v>830</v>
      </c>
      <c r="G3" s="28"/>
      <c r="H3" s="28" t="s">
        <v>830</v>
      </c>
      <c r="I3" s="28"/>
    </row>
    <row r="4" spans="5:9" ht="19.5" customHeight="1">
      <c r="E4" s="28"/>
      <c r="F4" s="28" t="s">
        <v>895</v>
      </c>
      <c r="G4" s="28"/>
      <c r="H4" s="28" t="s">
        <v>3</v>
      </c>
      <c r="I4" s="28"/>
    </row>
    <row r="5" spans="1:9" ht="48" customHeight="1">
      <c r="A5" s="105" t="s">
        <v>896</v>
      </c>
      <c r="B5" s="105"/>
      <c r="C5" s="105"/>
      <c r="D5" s="105"/>
      <c r="E5" s="105"/>
      <c r="F5" s="105"/>
      <c r="G5" s="105"/>
      <c r="H5" s="105"/>
      <c r="I5" s="105"/>
    </row>
    <row r="6" spans="1:7" s="107" customFormat="1" ht="22.5" customHeight="1">
      <c r="A6" s="106" t="s">
        <v>897</v>
      </c>
      <c r="B6" s="106"/>
      <c r="C6" s="106"/>
      <c r="D6" s="106"/>
      <c r="E6" s="106"/>
      <c r="F6" s="106"/>
      <c r="G6" s="106"/>
    </row>
    <row r="7" spans="1:9" s="110" customFormat="1" ht="24.75" customHeight="1">
      <c r="A7" s="108" t="s">
        <v>804</v>
      </c>
      <c r="B7" s="108" t="s">
        <v>805</v>
      </c>
      <c r="C7" s="108" t="s">
        <v>7</v>
      </c>
      <c r="D7" s="108" t="s">
        <v>806</v>
      </c>
      <c r="E7" s="109" t="s">
        <v>898</v>
      </c>
      <c r="F7" s="109" t="s">
        <v>10</v>
      </c>
      <c r="G7" s="109" t="s">
        <v>9</v>
      </c>
      <c r="H7" s="109" t="s">
        <v>10</v>
      </c>
      <c r="I7" s="109" t="s">
        <v>11</v>
      </c>
    </row>
    <row r="8" spans="1:9" s="112" customFormat="1" ht="34.5">
      <c r="A8" s="108">
        <v>756</v>
      </c>
      <c r="B8" s="108"/>
      <c r="C8" s="108"/>
      <c r="D8" s="111" t="s">
        <v>899</v>
      </c>
      <c r="E8" s="101">
        <f aca="true" t="shared" si="0" ref="E8:I9">SUM(E9)</f>
        <v>358000</v>
      </c>
      <c r="F8" s="101">
        <f t="shared" si="0"/>
        <v>0</v>
      </c>
      <c r="G8" s="101">
        <f t="shared" si="0"/>
        <v>358000</v>
      </c>
      <c r="H8" s="101">
        <f t="shared" si="0"/>
        <v>0</v>
      </c>
      <c r="I8" s="101">
        <f t="shared" si="0"/>
        <v>358000</v>
      </c>
    </row>
    <row r="9" spans="1:9" s="58" customFormat="1" ht="32.25">
      <c r="A9" s="96"/>
      <c r="B9" s="49">
        <v>75618</v>
      </c>
      <c r="C9" s="96"/>
      <c r="D9" s="113" t="s">
        <v>900</v>
      </c>
      <c r="E9" s="114">
        <f t="shared" si="0"/>
        <v>358000</v>
      </c>
      <c r="F9" s="114">
        <f t="shared" si="0"/>
        <v>0</v>
      </c>
      <c r="G9" s="114">
        <f t="shared" si="0"/>
        <v>358000</v>
      </c>
      <c r="H9" s="114">
        <f t="shared" si="0"/>
        <v>0</v>
      </c>
      <c r="I9" s="114">
        <f t="shared" si="0"/>
        <v>358000</v>
      </c>
    </row>
    <row r="10" spans="1:9" s="58" customFormat="1" ht="23.25" customHeight="1">
      <c r="A10" s="96"/>
      <c r="B10" s="96"/>
      <c r="C10" s="96" t="s">
        <v>129</v>
      </c>
      <c r="D10" s="51" t="s">
        <v>901</v>
      </c>
      <c r="E10" s="114">
        <v>358000</v>
      </c>
      <c r="F10" s="114"/>
      <c r="G10" s="114">
        <f>SUM(E10:F10)</f>
        <v>358000</v>
      </c>
      <c r="H10" s="114"/>
      <c r="I10" s="114">
        <f>SUM(G10:H10)</f>
        <v>358000</v>
      </c>
    </row>
    <row r="11" spans="1:9" s="116" customFormat="1" ht="21" customHeight="1">
      <c r="A11" s="115"/>
      <c r="B11" s="115"/>
      <c r="C11" s="115"/>
      <c r="D11" s="108" t="s">
        <v>817</v>
      </c>
      <c r="E11" s="101">
        <f>SUM(E8)</f>
        <v>358000</v>
      </c>
      <c r="F11" s="101">
        <f>SUM(F8)</f>
        <v>0</v>
      </c>
      <c r="G11" s="101">
        <f>SUM(G8)</f>
        <v>358000</v>
      </c>
      <c r="H11" s="101">
        <f>SUM(H8)</f>
        <v>0</v>
      </c>
      <c r="I11" s="101">
        <f>SUM(I8)</f>
        <v>358000</v>
      </c>
    </row>
    <row r="12" spans="1:9" ht="47.25" customHeight="1">
      <c r="A12" s="106" t="s">
        <v>902</v>
      </c>
      <c r="B12" s="106"/>
      <c r="C12" s="106"/>
      <c r="D12" s="106"/>
      <c r="E12" s="106"/>
      <c r="F12" s="106"/>
      <c r="G12" s="106"/>
      <c r="H12"/>
      <c r="I12"/>
    </row>
    <row r="13" spans="1:9" s="24" customFormat="1" ht="29.25" customHeight="1">
      <c r="A13" s="108" t="s">
        <v>804</v>
      </c>
      <c r="B13" s="108" t="s">
        <v>805</v>
      </c>
      <c r="C13" s="108" t="s">
        <v>7</v>
      </c>
      <c r="D13" s="108" t="s">
        <v>806</v>
      </c>
      <c r="E13" s="109" t="s">
        <v>898</v>
      </c>
      <c r="F13" s="109" t="s">
        <v>10</v>
      </c>
      <c r="G13" s="109" t="s">
        <v>9</v>
      </c>
      <c r="H13" s="109" t="s">
        <v>10</v>
      </c>
      <c r="I13" s="109" t="s">
        <v>11</v>
      </c>
    </row>
    <row r="14" spans="1:9" s="24" customFormat="1" ht="23.25" customHeight="1">
      <c r="A14" s="117" t="s">
        <v>144</v>
      </c>
      <c r="B14" s="118"/>
      <c r="C14" s="119"/>
      <c r="D14" s="120" t="s">
        <v>145</v>
      </c>
      <c r="E14" s="121">
        <f aca="true" t="shared" si="1" ref="E14:I15">SUM(E15)</f>
        <v>90000</v>
      </c>
      <c r="F14" s="121">
        <f t="shared" si="1"/>
        <v>0</v>
      </c>
      <c r="G14" s="121">
        <f t="shared" si="1"/>
        <v>90000</v>
      </c>
      <c r="H14" s="121">
        <f t="shared" si="1"/>
        <v>-30000</v>
      </c>
      <c r="I14" s="121">
        <f t="shared" si="1"/>
        <v>60000</v>
      </c>
    </row>
    <row r="15" spans="1:9" s="78" customFormat="1" ht="23.25" customHeight="1">
      <c r="A15" s="41"/>
      <c r="B15" s="122" t="s">
        <v>479</v>
      </c>
      <c r="C15" s="37"/>
      <c r="D15" s="42" t="s">
        <v>903</v>
      </c>
      <c r="E15" s="123">
        <f t="shared" si="1"/>
        <v>90000</v>
      </c>
      <c r="F15" s="123">
        <f t="shared" si="1"/>
        <v>0</v>
      </c>
      <c r="G15" s="123">
        <f t="shared" si="1"/>
        <v>90000</v>
      </c>
      <c r="H15" s="123">
        <f t="shared" si="1"/>
        <v>-30000</v>
      </c>
      <c r="I15" s="123">
        <f t="shared" si="1"/>
        <v>60000</v>
      </c>
    </row>
    <row r="16" spans="1:9" s="78" customFormat="1" ht="23.25" customHeight="1">
      <c r="A16" s="41"/>
      <c r="B16" s="124"/>
      <c r="C16" s="37">
        <v>4810</v>
      </c>
      <c r="D16" s="42" t="s">
        <v>904</v>
      </c>
      <c r="E16" s="123">
        <f>30000+20000+40000</f>
        <v>90000</v>
      </c>
      <c r="F16" s="123"/>
      <c r="G16" s="123">
        <f>SUM(E16:F16)</f>
        <v>90000</v>
      </c>
      <c r="H16" s="123">
        <v>-30000</v>
      </c>
      <c r="I16" s="123">
        <f>SUM(G16:H16)</f>
        <v>60000</v>
      </c>
    </row>
    <row r="17" spans="1:9" s="127" customFormat="1" ht="23.25" customHeight="1">
      <c r="A17" s="108">
        <v>851</v>
      </c>
      <c r="B17" s="108"/>
      <c r="C17" s="108"/>
      <c r="D17" s="125" t="s">
        <v>905</v>
      </c>
      <c r="E17" s="126">
        <f>SUM(E18,E20)</f>
        <v>149378</v>
      </c>
      <c r="F17" s="126">
        <f>SUM(F18,F20)</f>
        <v>0</v>
      </c>
      <c r="G17" s="126">
        <f>SUM(G18,G20)</f>
        <v>149378</v>
      </c>
      <c r="H17" s="126">
        <f>SUM(H18,H20)</f>
        <v>30000</v>
      </c>
      <c r="I17" s="126">
        <f>SUM(I18,I20)</f>
        <v>179378</v>
      </c>
    </row>
    <row r="18" spans="1:9" s="78" customFormat="1" ht="23.25" customHeight="1">
      <c r="A18" s="96"/>
      <c r="B18" s="96">
        <v>85153</v>
      </c>
      <c r="C18" s="96"/>
      <c r="D18" s="128" t="s">
        <v>906</v>
      </c>
      <c r="E18" s="129">
        <f>SUM(E19)</f>
        <v>0</v>
      </c>
      <c r="F18" s="129">
        <f>SUM(F19)</f>
        <v>5000</v>
      </c>
      <c r="G18" s="129">
        <f>SUM(G19)</f>
        <v>5000</v>
      </c>
      <c r="H18" s="129">
        <f>SUM(H19)</f>
        <v>0</v>
      </c>
      <c r="I18" s="129">
        <f>SUM(I19)</f>
        <v>5000</v>
      </c>
    </row>
    <row r="19" spans="1:9" s="78" customFormat="1" ht="23.25" customHeight="1">
      <c r="A19" s="96"/>
      <c r="B19" s="96"/>
      <c r="C19" s="96">
        <v>4210</v>
      </c>
      <c r="D19" s="130" t="s">
        <v>907</v>
      </c>
      <c r="E19" s="129">
        <v>0</v>
      </c>
      <c r="F19" s="129">
        <v>5000</v>
      </c>
      <c r="G19" s="129">
        <f>SUM(E19:F19)</f>
        <v>5000</v>
      </c>
      <c r="H19" s="129"/>
      <c r="I19" s="129">
        <f>SUM(G19:H19)</f>
        <v>5000</v>
      </c>
    </row>
    <row r="20" spans="1:9" s="33" customFormat="1" ht="21.75" customHeight="1">
      <c r="A20" s="131"/>
      <c r="B20" s="131" t="s">
        <v>626</v>
      </c>
      <c r="C20" s="49"/>
      <c r="D20" s="130" t="s">
        <v>908</v>
      </c>
      <c r="E20" s="81">
        <f>SUM(E23:E29)</f>
        <v>149378</v>
      </c>
      <c r="F20" s="81">
        <f>SUM(F23:F29)</f>
        <v>-5000</v>
      </c>
      <c r="G20" s="81">
        <f>SUM(G21:G29)</f>
        <v>144378</v>
      </c>
      <c r="H20" s="81">
        <f>SUM(H21:H29)</f>
        <v>30000</v>
      </c>
      <c r="I20" s="81">
        <f>SUM(I21:I29)</f>
        <v>174378</v>
      </c>
    </row>
    <row r="21" spans="1:9" s="33" customFormat="1" ht="32.25">
      <c r="A21" s="131"/>
      <c r="B21" s="131"/>
      <c r="C21" s="49">
        <v>2820</v>
      </c>
      <c r="D21" s="42" t="s">
        <v>909</v>
      </c>
      <c r="E21" s="81"/>
      <c r="F21" s="81"/>
      <c r="G21" s="81">
        <v>0</v>
      </c>
      <c r="H21" s="81">
        <v>2180</v>
      </c>
      <c r="I21" s="81">
        <f>SUM(G21:H21)</f>
        <v>2180</v>
      </c>
    </row>
    <row r="22" spans="1:9" s="33" customFormat="1" ht="42.75">
      <c r="A22" s="131"/>
      <c r="B22" s="131"/>
      <c r="C22" s="49">
        <v>2830</v>
      </c>
      <c r="D22" s="42" t="s">
        <v>910</v>
      </c>
      <c r="E22" s="81"/>
      <c r="F22" s="81"/>
      <c r="G22" s="81">
        <v>0</v>
      </c>
      <c r="H22" s="81">
        <v>27820</v>
      </c>
      <c r="I22" s="81">
        <f>SUM(G22:H22)</f>
        <v>27820</v>
      </c>
    </row>
    <row r="23" spans="1:9" s="33" customFormat="1" ht="20.25" customHeight="1">
      <c r="A23" s="131"/>
      <c r="B23" s="131"/>
      <c r="C23" s="49">
        <v>4110</v>
      </c>
      <c r="D23" s="42" t="s">
        <v>911</v>
      </c>
      <c r="E23" s="81">
        <v>1858</v>
      </c>
      <c r="F23" s="81"/>
      <c r="G23" s="81">
        <f>SUM(E23:F23)</f>
        <v>1858</v>
      </c>
      <c r="H23" s="81"/>
      <c r="I23" s="81">
        <f>SUM(G23:H23)</f>
        <v>1858</v>
      </c>
    </row>
    <row r="24" spans="1:9" s="33" customFormat="1" ht="21.75" customHeight="1">
      <c r="A24" s="131"/>
      <c r="B24" s="49"/>
      <c r="C24" s="49">
        <v>4170</v>
      </c>
      <c r="D24" s="130" t="s">
        <v>912</v>
      </c>
      <c r="E24" s="59">
        <f>17200+17100</f>
        <v>34300</v>
      </c>
      <c r="F24" s="59"/>
      <c r="G24" s="81">
        <f aca="true" t="shared" si="2" ref="G24:G29">SUM(E24:F24)</f>
        <v>34300</v>
      </c>
      <c r="H24" s="59"/>
      <c r="I24" s="81">
        <f aca="true" t="shared" si="3" ref="I24:I29">SUM(G24:H24)</f>
        <v>34300</v>
      </c>
    </row>
    <row r="25" spans="1:9" s="134" customFormat="1" ht="21.75" customHeight="1">
      <c r="A25" s="132"/>
      <c r="B25" s="133"/>
      <c r="C25" s="49">
        <v>4210</v>
      </c>
      <c r="D25" s="130" t="s">
        <v>907</v>
      </c>
      <c r="E25" s="59">
        <f>5000+5000</f>
        <v>10000</v>
      </c>
      <c r="F25" s="59">
        <v>-5000</v>
      </c>
      <c r="G25" s="81">
        <f t="shared" si="2"/>
        <v>5000</v>
      </c>
      <c r="H25" s="59"/>
      <c r="I25" s="81">
        <f t="shared" si="3"/>
        <v>5000</v>
      </c>
    </row>
    <row r="26" spans="1:9" s="33" customFormat="1" ht="21.75" customHeight="1">
      <c r="A26" s="131"/>
      <c r="B26" s="49"/>
      <c r="C26" s="49">
        <v>4220</v>
      </c>
      <c r="D26" s="130" t="s">
        <v>913</v>
      </c>
      <c r="E26" s="59">
        <v>14000</v>
      </c>
      <c r="F26" s="59"/>
      <c r="G26" s="81">
        <f t="shared" si="2"/>
        <v>14000</v>
      </c>
      <c r="H26" s="59"/>
      <c r="I26" s="81">
        <f t="shared" si="3"/>
        <v>14000</v>
      </c>
    </row>
    <row r="27" spans="1:9" s="134" customFormat="1" ht="20.25" customHeight="1">
      <c r="A27" s="132"/>
      <c r="B27" s="133"/>
      <c r="C27" s="49">
        <v>4300</v>
      </c>
      <c r="D27" s="130" t="s">
        <v>914</v>
      </c>
      <c r="E27" s="59">
        <v>3500</v>
      </c>
      <c r="F27" s="59"/>
      <c r="G27" s="81">
        <f t="shared" si="2"/>
        <v>3500</v>
      </c>
      <c r="H27" s="59"/>
      <c r="I27" s="81">
        <f t="shared" si="3"/>
        <v>3500</v>
      </c>
    </row>
    <row r="28" spans="1:9" s="33" customFormat="1" ht="21" customHeight="1">
      <c r="A28" s="131"/>
      <c r="B28" s="49"/>
      <c r="C28" s="49">
        <v>4410</v>
      </c>
      <c r="D28" s="42" t="s">
        <v>915</v>
      </c>
      <c r="E28" s="59">
        <v>1000</v>
      </c>
      <c r="F28" s="59"/>
      <c r="G28" s="81">
        <f t="shared" si="2"/>
        <v>1000</v>
      </c>
      <c r="H28" s="59"/>
      <c r="I28" s="81">
        <f t="shared" si="3"/>
        <v>1000</v>
      </c>
    </row>
    <row r="29" spans="1:9" s="33" customFormat="1" ht="21" customHeight="1">
      <c r="A29" s="131"/>
      <c r="B29" s="49"/>
      <c r="C29" s="49">
        <v>6050</v>
      </c>
      <c r="D29" s="130" t="s">
        <v>916</v>
      </c>
      <c r="E29" s="59">
        <v>84720</v>
      </c>
      <c r="F29" s="59"/>
      <c r="G29" s="81">
        <f t="shared" si="2"/>
        <v>84720</v>
      </c>
      <c r="H29" s="59"/>
      <c r="I29" s="81">
        <f t="shared" si="3"/>
        <v>84720</v>
      </c>
    </row>
    <row r="30" spans="1:9" s="25" customFormat="1" ht="21.75" customHeight="1">
      <c r="A30" s="135">
        <v>852</v>
      </c>
      <c r="B30" s="71"/>
      <c r="C30" s="71"/>
      <c r="D30" s="136" t="s">
        <v>196</v>
      </c>
      <c r="E30" s="87">
        <f>SUM(E31)</f>
        <v>107872</v>
      </c>
      <c r="F30" s="87">
        <f>SUM(F31)</f>
        <v>0</v>
      </c>
      <c r="G30" s="87">
        <f>SUM(G31)</f>
        <v>107872</v>
      </c>
      <c r="H30" s="87">
        <f>SUM(H31)</f>
        <v>0</v>
      </c>
      <c r="I30" s="87">
        <f>SUM(I31)</f>
        <v>107872</v>
      </c>
    </row>
    <row r="31" spans="1:9" s="33" customFormat="1" ht="21.75" customHeight="1">
      <c r="A31" s="131"/>
      <c r="B31" s="131">
        <v>85219</v>
      </c>
      <c r="C31" s="49"/>
      <c r="D31" s="42" t="s">
        <v>815</v>
      </c>
      <c r="E31" s="81">
        <f>SUM(E32:E45)</f>
        <v>107872</v>
      </c>
      <c r="F31" s="81">
        <f>SUM(F32:F45)</f>
        <v>0</v>
      </c>
      <c r="G31" s="81">
        <f>SUM(G32:G45)</f>
        <v>107872</v>
      </c>
      <c r="H31" s="81">
        <f>SUM(H32:H45)</f>
        <v>0</v>
      </c>
      <c r="I31" s="81">
        <f>SUM(I32:I45)</f>
        <v>107872</v>
      </c>
    </row>
    <row r="32" spans="1:9" s="33" customFormat="1" ht="21.75" customHeight="1">
      <c r="A32" s="131"/>
      <c r="B32" s="131"/>
      <c r="C32" s="37">
        <v>4010</v>
      </c>
      <c r="D32" s="42" t="s">
        <v>819</v>
      </c>
      <c r="E32" s="59">
        <v>33569</v>
      </c>
      <c r="F32" s="59"/>
      <c r="G32" s="59">
        <f>SUM(E32:F32)</f>
        <v>33569</v>
      </c>
      <c r="H32" s="59"/>
      <c r="I32" s="59">
        <f>SUM(G32:H32)</f>
        <v>33569</v>
      </c>
    </row>
    <row r="33" spans="1:9" s="33" customFormat="1" ht="21.75" customHeight="1">
      <c r="A33" s="131"/>
      <c r="B33" s="131"/>
      <c r="C33" s="37">
        <v>4040</v>
      </c>
      <c r="D33" s="42" t="s">
        <v>820</v>
      </c>
      <c r="E33" s="59">
        <v>2560</v>
      </c>
      <c r="F33" s="59"/>
      <c r="G33" s="59">
        <f aca="true" t="shared" si="4" ref="G33:G45">SUM(E33:F33)</f>
        <v>2560</v>
      </c>
      <c r="H33" s="59"/>
      <c r="I33" s="59">
        <f aca="true" t="shared" si="5" ref="I33:I45">SUM(G33:H33)</f>
        <v>2560</v>
      </c>
    </row>
    <row r="34" spans="1:9" s="33" customFormat="1" ht="21.75" customHeight="1">
      <c r="A34" s="131"/>
      <c r="B34" s="131"/>
      <c r="C34" s="37">
        <v>4110</v>
      </c>
      <c r="D34" s="42" t="s">
        <v>911</v>
      </c>
      <c r="E34" s="59">
        <v>5525</v>
      </c>
      <c r="F34" s="59"/>
      <c r="G34" s="59">
        <f t="shared" si="4"/>
        <v>5525</v>
      </c>
      <c r="H34" s="59"/>
      <c r="I34" s="59">
        <f t="shared" si="5"/>
        <v>5525</v>
      </c>
    </row>
    <row r="35" spans="1:9" s="33" customFormat="1" ht="21.75" customHeight="1">
      <c r="A35" s="131"/>
      <c r="B35" s="131"/>
      <c r="C35" s="37">
        <v>4120</v>
      </c>
      <c r="D35" s="42" t="s">
        <v>822</v>
      </c>
      <c r="E35" s="59">
        <v>886</v>
      </c>
      <c r="F35" s="59"/>
      <c r="G35" s="59">
        <f t="shared" si="4"/>
        <v>886</v>
      </c>
      <c r="H35" s="59"/>
      <c r="I35" s="59">
        <f t="shared" si="5"/>
        <v>886</v>
      </c>
    </row>
    <row r="36" spans="1:9" s="33" customFormat="1" ht="21.75" customHeight="1">
      <c r="A36" s="131"/>
      <c r="B36" s="131"/>
      <c r="C36" s="37">
        <v>4210</v>
      </c>
      <c r="D36" s="130" t="s">
        <v>907</v>
      </c>
      <c r="E36" s="59">
        <v>2850</v>
      </c>
      <c r="F36" s="59"/>
      <c r="G36" s="59">
        <f t="shared" si="4"/>
        <v>2850</v>
      </c>
      <c r="H36" s="59"/>
      <c r="I36" s="59">
        <f t="shared" si="5"/>
        <v>2850</v>
      </c>
    </row>
    <row r="37" spans="1:9" s="33" customFormat="1" ht="21.75" customHeight="1">
      <c r="A37" s="131"/>
      <c r="B37" s="131"/>
      <c r="C37" s="37">
        <v>4280</v>
      </c>
      <c r="D37" s="130" t="s">
        <v>917</v>
      </c>
      <c r="E37" s="59">
        <v>50</v>
      </c>
      <c r="F37" s="59"/>
      <c r="G37" s="59">
        <f t="shared" si="4"/>
        <v>50</v>
      </c>
      <c r="H37" s="59"/>
      <c r="I37" s="59">
        <f t="shared" si="5"/>
        <v>50</v>
      </c>
    </row>
    <row r="38" spans="1:9" s="33" customFormat="1" ht="21.75" customHeight="1">
      <c r="A38" s="131"/>
      <c r="B38" s="131"/>
      <c r="C38" s="37">
        <v>4300</v>
      </c>
      <c r="D38" s="130" t="s">
        <v>914</v>
      </c>
      <c r="E38" s="59">
        <v>53870</v>
      </c>
      <c r="F38" s="59"/>
      <c r="G38" s="59">
        <f t="shared" si="4"/>
        <v>53870</v>
      </c>
      <c r="H38" s="59"/>
      <c r="I38" s="59">
        <f t="shared" si="5"/>
        <v>53870</v>
      </c>
    </row>
    <row r="39" spans="1:9" s="33" customFormat="1" ht="21.75" customHeight="1">
      <c r="A39" s="131"/>
      <c r="B39" s="131"/>
      <c r="C39" s="37">
        <v>4350</v>
      </c>
      <c r="D39" s="130" t="s">
        <v>918</v>
      </c>
      <c r="E39" s="59">
        <v>545</v>
      </c>
      <c r="F39" s="59"/>
      <c r="G39" s="59">
        <f t="shared" si="4"/>
        <v>545</v>
      </c>
      <c r="H39" s="59"/>
      <c r="I39" s="59">
        <f t="shared" si="5"/>
        <v>545</v>
      </c>
    </row>
    <row r="40" spans="1:9" s="33" customFormat="1" ht="32.25">
      <c r="A40" s="131"/>
      <c r="B40" s="131"/>
      <c r="C40" s="37">
        <v>4370</v>
      </c>
      <c r="D40" s="42" t="s">
        <v>919</v>
      </c>
      <c r="E40" s="59">
        <v>1460</v>
      </c>
      <c r="F40" s="59"/>
      <c r="G40" s="59">
        <f t="shared" si="4"/>
        <v>1460</v>
      </c>
      <c r="H40" s="59"/>
      <c r="I40" s="59">
        <f t="shared" si="5"/>
        <v>1460</v>
      </c>
    </row>
    <row r="41" spans="1:9" s="33" customFormat="1" ht="26.25" customHeight="1">
      <c r="A41" s="131"/>
      <c r="B41" s="131"/>
      <c r="C41" s="37">
        <v>4400</v>
      </c>
      <c r="D41" s="42" t="s">
        <v>920</v>
      </c>
      <c r="E41" s="59">
        <v>1745</v>
      </c>
      <c r="F41" s="59"/>
      <c r="G41" s="59">
        <f t="shared" si="4"/>
        <v>1745</v>
      </c>
      <c r="H41" s="59"/>
      <c r="I41" s="59">
        <f t="shared" si="5"/>
        <v>1745</v>
      </c>
    </row>
    <row r="42" spans="1:9" s="33" customFormat="1" ht="18.75" customHeight="1">
      <c r="A42" s="131"/>
      <c r="B42" s="131"/>
      <c r="C42" s="37">
        <v>4410</v>
      </c>
      <c r="D42" s="42" t="s">
        <v>915</v>
      </c>
      <c r="E42" s="59">
        <v>600</v>
      </c>
      <c r="F42" s="59"/>
      <c r="G42" s="59">
        <f t="shared" si="4"/>
        <v>600</v>
      </c>
      <c r="H42" s="59"/>
      <c r="I42" s="59">
        <f t="shared" si="5"/>
        <v>600</v>
      </c>
    </row>
    <row r="43" spans="1:9" s="33" customFormat="1" ht="11.25">
      <c r="A43" s="131"/>
      <c r="B43" s="131"/>
      <c r="C43" s="37">
        <v>4440</v>
      </c>
      <c r="D43" s="42" t="s">
        <v>823</v>
      </c>
      <c r="E43" s="59">
        <v>1212</v>
      </c>
      <c r="F43" s="59"/>
      <c r="G43" s="59">
        <f t="shared" si="4"/>
        <v>1212</v>
      </c>
      <c r="H43" s="59"/>
      <c r="I43" s="59">
        <f t="shared" si="5"/>
        <v>1212</v>
      </c>
    </row>
    <row r="44" spans="1:9" s="33" customFormat="1" ht="19.5" customHeight="1">
      <c r="A44" s="131"/>
      <c r="B44" s="131"/>
      <c r="C44" s="37">
        <v>4610</v>
      </c>
      <c r="D44" s="42" t="s">
        <v>921</v>
      </c>
      <c r="E44" s="59">
        <v>1000</v>
      </c>
      <c r="F44" s="59"/>
      <c r="G44" s="59">
        <f t="shared" si="4"/>
        <v>1000</v>
      </c>
      <c r="H44" s="59"/>
      <c r="I44" s="59">
        <f t="shared" si="5"/>
        <v>1000</v>
      </c>
    </row>
    <row r="45" spans="1:9" s="33" customFormat="1" ht="21.75">
      <c r="A45" s="131"/>
      <c r="B45" s="131"/>
      <c r="C45" s="37">
        <v>4700</v>
      </c>
      <c r="D45" s="42" t="s">
        <v>922</v>
      </c>
      <c r="E45" s="59">
        <v>2000</v>
      </c>
      <c r="F45" s="59"/>
      <c r="G45" s="59">
        <f t="shared" si="4"/>
        <v>2000</v>
      </c>
      <c r="H45" s="59"/>
      <c r="I45" s="59">
        <f t="shared" si="5"/>
        <v>2000</v>
      </c>
    </row>
    <row r="46" spans="1:9" s="138" customFormat="1" ht="19.5" customHeight="1">
      <c r="A46" s="135">
        <v>926</v>
      </c>
      <c r="B46" s="135"/>
      <c r="C46" s="119"/>
      <c r="D46" s="120" t="s">
        <v>923</v>
      </c>
      <c r="E46" s="137">
        <f>SUM(E47)</f>
        <v>10750</v>
      </c>
      <c r="F46" s="137">
        <f>SUM(F47)</f>
        <v>0</v>
      </c>
      <c r="G46" s="137">
        <f>SUM(G47)</f>
        <v>10750</v>
      </c>
      <c r="H46" s="137">
        <f>SUM(H47)</f>
        <v>0</v>
      </c>
      <c r="I46" s="137">
        <f>SUM(I47)</f>
        <v>10750</v>
      </c>
    </row>
    <row r="47" spans="1:9" s="33" customFormat="1" ht="19.5" customHeight="1">
      <c r="A47" s="131"/>
      <c r="B47" s="131">
        <v>92605</v>
      </c>
      <c r="C47" s="37"/>
      <c r="D47" s="42" t="s">
        <v>924</v>
      </c>
      <c r="E47" s="59">
        <f>SUM(E48:E48)</f>
        <v>10750</v>
      </c>
      <c r="F47" s="59">
        <f>SUM(F48:F48)</f>
        <v>0</v>
      </c>
      <c r="G47" s="59">
        <f>SUM(G48:G48)</f>
        <v>10750</v>
      </c>
      <c r="H47" s="59">
        <f>SUM(H48:H48)</f>
        <v>0</v>
      </c>
      <c r="I47" s="59">
        <f>SUM(I48:I48)</f>
        <v>10750</v>
      </c>
    </row>
    <row r="48" spans="1:9" s="33" customFormat="1" ht="19.5" customHeight="1">
      <c r="A48" s="131"/>
      <c r="B48" s="131"/>
      <c r="C48" s="49">
        <v>4170</v>
      </c>
      <c r="D48" s="130" t="s">
        <v>912</v>
      </c>
      <c r="E48" s="59">
        <v>10750</v>
      </c>
      <c r="F48" s="59"/>
      <c r="G48" s="59">
        <f>SUM(E48:F48)</f>
        <v>10750</v>
      </c>
      <c r="H48" s="59"/>
      <c r="I48" s="59">
        <f>SUM(G48:H48)</f>
        <v>10750</v>
      </c>
    </row>
    <row r="49" spans="1:9" s="138" customFormat="1" ht="22.5" customHeight="1">
      <c r="A49" s="139"/>
      <c r="B49" s="139"/>
      <c r="C49" s="139"/>
      <c r="D49" s="140" t="s">
        <v>817</v>
      </c>
      <c r="E49" s="87">
        <f>SUM(E46,E30,E17,E14)</f>
        <v>358000</v>
      </c>
      <c r="F49" s="87">
        <f>SUM(F46,F30,F17,F14)</f>
        <v>0</v>
      </c>
      <c r="G49" s="87">
        <f>SUM(G46,G30,G17,G14)</f>
        <v>358000</v>
      </c>
      <c r="H49" s="87">
        <f>SUM(H46,H30,H17,H14)</f>
        <v>0</v>
      </c>
      <c r="I49" s="87">
        <f>SUM(I46,I30,I17,I14)</f>
        <v>358000</v>
      </c>
    </row>
  </sheetData>
  <sheetProtection selectLockedCells="1" selectUnlockedCells="1"/>
  <mergeCells count="3">
    <mergeCell ref="A5:I5"/>
    <mergeCell ref="A6:G6"/>
    <mergeCell ref="A12:G12"/>
  </mergeCells>
  <printOptions horizontalCentered="1"/>
  <pageMargins left="0.5118055555555555" right="0.5118055555555555" top="0.7875" bottom="0.7875" header="0.5118055555555555" footer="0.31527777777777777"/>
  <pageSetup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izawalniak</cp:lastModifiedBy>
  <cp:lastPrinted>2012-03-26T11:53:10Z</cp:lastPrinted>
  <dcterms:created xsi:type="dcterms:W3CDTF">2002-10-21T08:56:44Z</dcterms:created>
  <dcterms:modified xsi:type="dcterms:W3CDTF">2012-03-29T10:31:41Z</dcterms:modified>
  <cp:category/>
  <cp:version/>
  <cp:contentType/>
  <cp:contentStatus/>
</cp:coreProperties>
</file>