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3"/>
  </bookViews>
  <sheets>
    <sheet name="zał. nr 1" sheetId="1" r:id="rId1"/>
    <sheet name="zał. nr 2 " sheetId="2" r:id="rId2"/>
    <sheet name="zał. nr 3" sheetId="3" r:id="rId3"/>
    <sheet name="zał. nr 4 " sheetId="4" r:id="rId4"/>
    <sheet name="Arkusz2" sheetId="5" r:id="rId5"/>
  </sheets>
  <definedNames>
    <definedName name="_xlnm.Print_Titles" localSheetId="0">'zał. nr 1'!$6:$6</definedName>
    <definedName name="_xlnm.Print_Titles" localSheetId="1">'zał. nr 2 '!$6:$6</definedName>
    <definedName name="_xlnm.Print_Titles" localSheetId="2">'zał. nr 3'!$7:$7</definedName>
  </definedNames>
  <calcPr fullCalcOnLoad="1"/>
</workbook>
</file>

<file path=xl/sharedStrings.xml><?xml version="1.0" encoding="utf-8"?>
<sst xmlns="http://schemas.openxmlformats.org/spreadsheetml/2006/main" count="3395" uniqueCount="1010">
  <si>
    <t>Załącznik Nr 1</t>
  </si>
  <si>
    <t>do Zarządzenia Nr 112/12</t>
  </si>
  <si>
    <t xml:space="preserve">Burmistrza Trzcianki </t>
  </si>
  <si>
    <t>z dnia 11 lipca 2012 r.</t>
  </si>
  <si>
    <t>Dochody budżetu gminy Trzcianka na 2012 rok</t>
  </si>
  <si>
    <t>Dział</t>
  </si>
  <si>
    <t>Rozdział</t>
  </si>
  <si>
    <t>§</t>
  </si>
  <si>
    <t>Treść</t>
  </si>
  <si>
    <t>plan</t>
  </si>
  <si>
    <t>zmiany</t>
  </si>
  <si>
    <t>plan po zmianach</t>
  </si>
  <si>
    <t>010</t>
  </si>
  <si>
    <t>Rolnictwo i łowiectwo</t>
  </si>
  <si>
    <t>1 013 800,00</t>
  </si>
  <si>
    <t>0,00</t>
  </si>
  <si>
    <t>01041</t>
  </si>
  <si>
    <t xml:space="preserve">Program rozwoju Obszarów Wiejskich 2007-2013 </t>
  </si>
  <si>
    <t>303 099,00</t>
  </si>
  <si>
    <t>6298</t>
  </si>
  <si>
    <t>Środki na dofinansowanie własnych inwestycji gmin (związków gmin), powiatów (związków powiatów), samorządów województw, pozyskane z innych źródeł</t>
  </si>
  <si>
    <t>01095</t>
  </si>
  <si>
    <t>Pozostała działalność</t>
  </si>
  <si>
    <t>710 701,00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</si>
  <si>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</si>
  <si>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</si>
  <si>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105 000,00</t>
  </si>
  <si>
    <t>0770</t>
  </si>
  <si>
    <t>Wpłaty z tytułu odpłatnego nabycia prawa własności oraz prawa użytkowania wieczystego nieruchomości</t>
  </si>
  <si>
    <t>300 000,00</t>
  </si>
  <si>
    <t>0920</t>
  </si>
  <si>
    <t>Pozostałe odsetki</t>
  </si>
  <si>
    <t>1 000,00</t>
  </si>
  <si>
    <t>2010</t>
  </si>
  <si>
    <t>Dotacje celowe otrzymane z budżetu państwa na realizację zadań bieżących z zakresu administracji rządowej oraz innych zadań zleconych gminie (związkom gmin) ustawami</t>
  </si>
  <si>
    <t>304 701,00</t>
  </si>
  <si>
    <t>600</t>
  </si>
  <si>
    <t>Transport i łączność</t>
  </si>
  <si>
    <t>246 388,00</t>
  </si>
  <si>
    <t>60016</t>
  </si>
  <si>
    <t>Drogi publiczne gminne</t>
  </si>
  <si>
    <t>0580</t>
  </si>
  <si>
    <t>Grzywny i inne kary pieniężne od osób prawnych i innych jednostek organizacyjnych</t>
  </si>
  <si>
    <t>700</t>
  </si>
  <si>
    <t>Gospodarka mieszkaniowa</t>
  </si>
  <si>
    <t>4 065 665,00</t>
  </si>
  <si>
    <t>70004</t>
  </si>
  <si>
    <t>Różne jednostki obsługi gospodarki mieszkaniowej</t>
  </si>
  <si>
    <t>9 000,00</t>
  </si>
  <si>
    <t>0970</t>
  </si>
  <si>
    <t>Wpływy z różnych dochodów</t>
  </si>
  <si>
    <t>70005</t>
  </si>
  <si>
    <t>Gospodarka gruntami i nieruchomościami</t>
  </si>
  <si>
    <t>4 056 665,00</t>
  </si>
  <si>
    <t>0470</t>
  </si>
  <si>
    <t>Wpływy z opłat za zarząd, użytkowanie i użytkowanie wieczyste nieruchomości</t>
  </si>
  <si>
    <t>140 000,00</t>
  </si>
  <si>
    <t>2 009 500,00</t>
  </si>
  <si>
    <t>0760</t>
  </si>
  <si>
    <t>Wpływy z tytułu przekształcenia prawa użytkowania wieczystego przysługującego osobom fizycznym w prawo własności</t>
  </si>
  <si>
    <t>150 000,00</t>
  </si>
  <si>
    <t>1 737 000,00</t>
  </si>
  <si>
    <t>12 000,00</t>
  </si>
  <si>
    <t>8 165,00</t>
  </si>
  <si>
    <t>710</t>
  </si>
  <si>
    <t>Działalność usługowa</t>
  </si>
  <si>
    <t>10 000,00</t>
  </si>
  <si>
    <t>71004</t>
  </si>
  <si>
    <t>Plany zagospodarowania przestrzennego</t>
  </si>
  <si>
    <t>0960</t>
  </si>
  <si>
    <t>Otrzymane spadki, zapisy i darowizny w postaci pieniężnej</t>
  </si>
  <si>
    <t>750</t>
  </si>
  <si>
    <t>Administracja publiczna</t>
  </si>
  <si>
    <t>172 775,00</t>
  </si>
  <si>
    <t>75011</t>
  </si>
  <si>
    <t>Urzędy wojewódzkie</t>
  </si>
  <si>
    <t>156 600,00</t>
  </si>
  <si>
    <t>75023</t>
  </si>
  <si>
    <t>Urzędy gmin (miast i miast na prawach powiatu)</t>
  </si>
  <si>
    <t>7 000,00</t>
  </si>
  <si>
    <t>75075</t>
  </si>
  <si>
    <t>Promocja jednostek samorządu terytorialnego</t>
  </si>
  <si>
    <t>9 175,00</t>
  </si>
  <si>
    <t>2707</t>
  </si>
  <si>
    <t>Środki na dofinansowanie własnych zadań bieżących gmin (związków gmin), powiatów (związków powiatów), samorządów województw, pozyskane z innych źródeł</t>
  </si>
  <si>
    <t>751</t>
  </si>
  <si>
    <t>Urzędy naczelnych organów władzy państwowej, kontroli i ochrony prawa oraz sądownictwa</t>
  </si>
  <si>
    <t>4 047,00</t>
  </si>
  <si>
    <t>75101</t>
  </si>
  <si>
    <t>Urzędy naczelnych organów władzy państwowej, kontroli i ochrony prawa</t>
  </si>
  <si>
    <t>754</t>
  </si>
  <si>
    <t>Bezpieczeństwo publiczne i ochrona przeciwpożarowa</t>
  </si>
  <si>
    <t>5 200,00</t>
  </si>
  <si>
    <t>75416</t>
  </si>
  <si>
    <t>Straż gminna (miejska)</t>
  </si>
  <si>
    <t>0570</t>
  </si>
  <si>
    <t>Grzywny, mandaty i inne kary pieniężne od osób fizycznych</t>
  </si>
  <si>
    <t>5 000,00</t>
  </si>
  <si>
    <t>200,00</t>
  </si>
  <si>
    <t>756</t>
  </si>
  <si>
    <t>Dochody od osób prawnych, od osób fizycznych i od innych jednostek nieposiadających osobowości prawnej oraz wydatki związane z ich poborem</t>
  </si>
  <si>
    <t>25 685 402,00</t>
  </si>
  <si>
    <t>75601</t>
  </si>
  <si>
    <t>Wpływy z podatku dochodowego od osób fizycznych</t>
  </si>
  <si>
    <t>40 200,00</t>
  </si>
  <si>
    <t>0350</t>
  </si>
  <si>
    <t>Podatek od działalności gospodarczej osób fizycznych, opłacany w formie karty podatkowej</t>
  </si>
  <si>
    <t>40 000,00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</si>
  <si>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</si>
  <si>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</si>
  <si>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</si>
  <si>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</si>
  <si>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8 400 227,00</t>
  </si>
  <si>
    <t>0310</t>
  </si>
  <si>
    <t>Podatek od nieruchomości</t>
  </si>
  <si>
    <t>7 840 044,00</t>
  </si>
  <si>
    <t>0320</t>
  </si>
  <si>
    <t>Podatek rolny</t>
  </si>
  <si>
    <t>30 140,00</t>
  </si>
  <si>
    <t>0330</t>
  </si>
  <si>
    <t>Podatek leśny</t>
  </si>
  <si>
    <t>445 043,00</t>
  </si>
  <si>
    <t>0340</t>
  </si>
  <si>
    <t>Podatek od środków transportowych</t>
  </si>
  <si>
    <t>65 000,00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</si>
  <si>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</si>
  <si>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</si>
  <si>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</si>
  <si>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</si>
  <si>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4 389 095,00</t>
  </si>
  <si>
    <t>2 944 373,00</t>
  </si>
  <si>
    <t>365 156,00</t>
  </si>
  <si>
    <t>10 566,00</t>
  </si>
  <si>
    <t>0360</t>
  </si>
  <si>
    <t>Podatek od spadków i darowizn</t>
  </si>
  <si>
    <t>24 000,00</t>
  </si>
  <si>
    <t>0370</t>
  </si>
  <si>
    <t>Opłata od posiadania psów</t>
  </si>
  <si>
    <t>0430</t>
  </si>
  <si>
    <t>Wpływy z opłaty targowej</t>
  </si>
  <si>
    <t>660 000,00</t>
  </si>
  <si>
    <t>33 000,00</t>
  </si>
  <si>
    <t>75618</t>
  </si>
  <si>
    <t>Wpływy z innych opłat stanowiących dochody jednostek samorządu terytorialnego na podstawie ustaw</t>
  </si>
  <si>
    <t>822 050,00</t>
  </si>
  <si>
    <t>0410</t>
  </si>
  <si>
    <t>Wpływy z opłaty skarbowej</t>
  </si>
  <si>
    <t>170 000,00</t>
  </si>
  <si>
    <t>0460</t>
  </si>
  <si>
    <t>Wpływy z opłaty eksploatacyjnej</t>
  </si>
  <si>
    <t>22 000,00</t>
  </si>
  <si>
    <t>0480</t>
  </si>
  <si>
    <t>Wpływy z opłat za zezwolenia na sprzedaż alkoholu</t>
  </si>
  <si>
    <t>358 000,00</t>
  </si>
  <si>
    <t>0490</t>
  </si>
  <si>
    <t>Wpływy z innych lokalnych opłat pobieranych przez jednostki samorządu terytorialnego na podstawie odrębnych ustaw</t>
  </si>
  <si>
    <t>268 650,00</t>
  </si>
  <si>
    <t>3 400,00</t>
  </si>
  <si>
    <t>75621</t>
  </si>
  <si>
    <t>Udziały gmin w podatkach stanowiących dochód budżetu państwa</t>
  </si>
  <si>
    <t>12 033 830,00</t>
  </si>
  <si>
    <t>0010</t>
  </si>
  <si>
    <t>Podatek dochodowy od osób fizycznych</t>
  </si>
  <si>
    <t>11 133 830,00</t>
  </si>
  <si>
    <t>0020</t>
  </si>
  <si>
    <t>Podatek dochodowy od osób prawnych</t>
  </si>
  <si>
    <t>900 000,00</t>
  </si>
  <si>
    <t>758</t>
  </si>
  <si>
    <t>Różne rozliczenia</t>
  </si>
  <si>
    <t>19 988 587,00</t>
  </si>
  <si>
    <t>75801</t>
  </si>
  <si>
    <t>Część oświatowa subwencji ogólnej dla jednostek samorządu terytorialnego</t>
  </si>
  <si>
    <t>16 000 190,00</t>
  </si>
  <si>
    <t>2920</t>
  </si>
  <si>
    <t>Subwencje ogólne z budżetu państwa</t>
  </si>
  <si>
    <t>75807</t>
  </si>
  <si>
    <t>Część wyrównawcza subwencji ogólnej dla gmin</t>
  </si>
  <si>
    <t>3 219 834,00</t>
  </si>
  <si>
    <t>75814</t>
  </si>
  <si>
    <t>Różne rozliczenia finansowe</t>
  </si>
  <si>
    <t>75831</t>
  </si>
  <si>
    <t>Część równoważąca subwencji ogólnej dla gmin</t>
  </si>
  <si>
    <t>763 563,00</t>
  </si>
  <si>
    <t>801</t>
  </si>
  <si>
    <t>Oświata i wychowanie</t>
  </si>
  <si>
    <t>1 479 332,00</t>
  </si>
  <si>
    <t>5 998,00</t>
  </si>
  <si>
    <t>1 485 330,00</t>
  </si>
  <si>
    <t>80101</t>
  </si>
  <si>
    <t>Szkoły podstawowe</t>
  </si>
  <si>
    <t>260 404,00</t>
  </si>
  <si>
    <t>266 402,00</t>
  </si>
  <si>
    <t>0690</t>
  </si>
  <si>
    <t>Wpływy z różnych opłat</t>
  </si>
  <si>
    <t>700,00</t>
  </si>
  <si>
    <t>86 845,00</t>
  </si>
  <si>
    <t>1 213,00</t>
  </si>
  <si>
    <t>2 000,00</t>
  </si>
  <si>
    <t>165 535,00</t>
  </si>
  <si>
    <t>2030</t>
  </si>
  <si>
    <t>Dotacje celowe otrzymane z budżetu państwa na realizację własnych zadań bieżących gmin (związków gmin)</t>
  </si>
  <si>
    <t>2310</t>
  </si>
  <si>
    <t>Dotacje celowe otrzymane z gminy na zadania bieżące realizowane na podstawie porozumień (umów) między jednostkami samorządu terytorialnego</t>
  </si>
  <si>
    <t>4 111,00</t>
  </si>
  <si>
    <t>80104</t>
  </si>
  <si>
    <t xml:space="preserve">Przedszkola </t>
  </si>
  <si>
    <t>1 070 195,00</t>
  </si>
  <si>
    <t>6 256,00</t>
  </si>
  <si>
    <t>0830</t>
  </si>
  <si>
    <t>Wpływy z usług</t>
  </si>
  <si>
    <t>1 060 575,00</t>
  </si>
  <si>
    <t>219,00</t>
  </si>
  <si>
    <t>3 145,00</t>
  </si>
  <si>
    <t>80110</t>
  </si>
  <si>
    <t>Gimnazja</t>
  </si>
  <si>
    <t>18 733,00</t>
  </si>
  <si>
    <t>14 827,00</t>
  </si>
  <si>
    <t>23,00</t>
  </si>
  <si>
    <t>1 451,00</t>
  </si>
  <si>
    <t>2 232,00</t>
  </si>
  <si>
    <t>80148</t>
  </si>
  <si>
    <t>Stołówki szkolne i przedszkolne</t>
  </si>
  <si>
    <t>130 000,00</t>
  </si>
  <si>
    <t>852</t>
  </si>
  <si>
    <t>Pomoc społeczna</t>
  </si>
  <si>
    <t>9 982 902,00</t>
  </si>
  <si>
    <t>1 100,00</t>
  </si>
  <si>
    <t>9 984 002,00</t>
  </si>
  <si>
    <t>85212</t>
  </si>
  <si>
    <t>Świadczenia rodzinne, świadczenia z funduszu alimentacyjneego oraz składki na ubezpieczenia emerytalne i rentowe z ubezpieczenia społecznego</t>
  </si>
  <si>
    <t>6 910 544,00</t>
  </si>
  <si>
    <t>6 778 244,00</t>
  </si>
  <si>
    <t>2360</t>
  </si>
  <si>
    <t>Dochody jednostek samorządu terytorialnego związane z realizacją zadań z zakresu administracji rządowej oraz innych zadań zleconych ustawami</t>
  </si>
  <si>
    <t>132 300,00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</si>
  <si>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</si>
  <si>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</si>
  <si>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71 600,00</t>
  </si>
  <si>
    <t>34 500,00</t>
  </si>
  <si>
    <t>37 100,00</t>
  </si>
  <si>
    <t>85214</t>
  </si>
  <si>
    <t>Zasiłki i pomoc w naturze oraz składki na ubezpieczenia emerytalne i rentowe</t>
  </si>
  <si>
    <t>833 076,00</t>
  </si>
  <si>
    <t>15 000,00</t>
  </si>
  <si>
    <t>818 076,00</t>
  </si>
  <si>
    <t>85216</t>
  </si>
  <si>
    <t>Zasiłki stałe</t>
  </si>
  <si>
    <t>429 600,00</t>
  </si>
  <si>
    <t>85219</t>
  </si>
  <si>
    <t>Ośrodki pomocy społecznej</t>
  </si>
  <si>
    <t>576 592,00</t>
  </si>
  <si>
    <t>3 800,00</t>
  </si>
  <si>
    <t>250,00</t>
  </si>
  <si>
    <t>150,00</t>
  </si>
  <si>
    <t>9 500,00</t>
  </si>
  <si>
    <t>562 892,00</t>
  </si>
  <si>
    <t>85295</t>
  </si>
  <si>
    <t>1 161 490,00</t>
  </si>
  <si>
    <t>1 162 590,00</t>
  </si>
  <si>
    <t>439 000,00</t>
  </si>
  <si>
    <t>35 600,00</t>
  </si>
  <si>
    <t>687 990,00</t>
  </si>
  <si>
    <t>854</t>
  </si>
  <si>
    <t>Edukacyjna opieka wychowawcza</t>
  </si>
  <si>
    <t>228 614,00</t>
  </si>
  <si>
    <t>85415</t>
  </si>
  <si>
    <t>Pomoc materialna dla uczniów</t>
  </si>
  <si>
    <t>900</t>
  </si>
  <si>
    <t>Gospodarka komunalna i ochrona środowiska</t>
  </si>
  <si>
    <t>381 000,00</t>
  </si>
  <si>
    <t>90019</t>
  </si>
  <si>
    <t>Wpływy i wydatki związane z gromadzeniem środków z opłat i kar za korzystanie ze środowiska</t>
  </si>
  <si>
    <t>375 000,00</t>
  </si>
  <si>
    <t>90095</t>
  </si>
  <si>
    <t>6 000,00</t>
  </si>
  <si>
    <t>0740</t>
  </si>
  <si>
    <t>Wpływy z dywidend</t>
  </si>
  <si>
    <t>921</t>
  </si>
  <si>
    <t>Kultura i ochrona dziedzictwa narodowego</t>
  </si>
  <si>
    <t>60 000,00</t>
  </si>
  <si>
    <t>92116</t>
  </si>
  <si>
    <t>Biblioteki</t>
  </si>
  <si>
    <t>2320</t>
  </si>
  <si>
    <t>Dotacje celowe otrzymane z powiatu na zadania bieżące realizowane na podstawie porozumień (umów) między jednostkami samorządu terytorialnego</t>
  </si>
  <si>
    <t>926</t>
  </si>
  <si>
    <t>Kultura fizyczna</t>
  </si>
  <si>
    <t>92695</t>
  </si>
  <si>
    <t>2440</t>
  </si>
  <si>
    <t>Dotacje otrzymane z państwowych funduszy celowych na realizację zadań bieżących jednostek sektora finansów publicznych</t>
  </si>
  <si>
    <t>Razem:</t>
  </si>
  <si>
    <t>63 338 712,00</t>
  </si>
  <si>
    <t>7 098,00</t>
  </si>
  <si>
    <t>63 345 810,00</t>
  </si>
  <si>
    <t>BeSTia</t>
  </si>
  <si>
    <t>Załącznik Nr 2</t>
  </si>
  <si>
    <t>Wydatki budżetu gminy Trzcianka na 2012 rok</t>
  </si>
  <si>
    <t>410 103,00</t>
  </si>
  <si>
    <t>01009</t>
  </si>
  <si>
    <t>Spółki wodne</t>
  </si>
  <si>
    <t>93 702,00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</si>
  <si>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</si>
  <si>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</si>
  <si>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</si>
  <si>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</si>
  <si>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11 700,00</t>
  </si>
  <si>
    <t>2850</t>
  </si>
  <si>
    <t>Wpłaty gmin na rzecz izb rolniczych w wysokości 2% uzyskanych wpływów z podatku rolnego</t>
  </si>
  <si>
    <t>6050</t>
  </si>
  <si>
    <t>Wydatki inwestycyjne jednostek budżetowych</t>
  </si>
  <si>
    <t>4010</t>
  </si>
  <si>
    <t>Wynagrodzenia osobowe pracowników</t>
  </si>
  <si>
    <t>3 900,00</t>
  </si>
  <si>
    <t>4110</t>
  </si>
  <si>
    <t>Składki na ubezpieczenia społeczne</t>
  </si>
  <si>
    <t>673,00</t>
  </si>
  <si>
    <t>4120</t>
  </si>
  <si>
    <t>Składki na Fundusz Pracy</t>
  </si>
  <si>
    <t>95,00</t>
  </si>
  <si>
    <t>4210</t>
  </si>
  <si>
    <t>Zakup materiałów i wyposażenia</t>
  </si>
  <si>
    <t>207,00</t>
  </si>
  <si>
    <t>4300</t>
  </si>
  <si>
    <t>Zakup usług pozostałych</t>
  </si>
  <si>
    <t>4430</t>
  </si>
  <si>
    <t>Różne opłaty i składki</t>
  </si>
  <si>
    <t>298 726,00</t>
  </si>
  <si>
    <t>696 913,00</t>
  </si>
  <si>
    <t>32 037,00</t>
  </si>
  <si>
    <t>4270</t>
  </si>
  <si>
    <t>Zakup usług remontowych</t>
  </si>
  <si>
    <t>225 000,00</t>
  </si>
  <si>
    <t>360 953,00</t>
  </si>
  <si>
    <t>4510</t>
  </si>
  <si>
    <t>Opłaty na rzecz budżetu państwa</t>
  </si>
  <si>
    <t>716,00</t>
  </si>
  <si>
    <t>78 207,00</t>
  </si>
  <si>
    <t>630</t>
  </si>
  <si>
    <t>Turystyka</t>
  </si>
  <si>
    <t>210 000,00</t>
  </si>
  <si>
    <t>63003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</si>
  <si>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</si>
  <si>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</si>
  <si>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5 800,00</t>
  </si>
  <si>
    <t>2820</t>
  </si>
  <si>
    <t>Dotacja celowa z budżetu na finansowanie lub dofinansowanie zadań zleconych do realizacji stowarzyszeniom</t>
  </si>
  <si>
    <t>4 200,00</t>
  </si>
  <si>
    <t>6059</t>
  </si>
  <si>
    <t>200 000,00</t>
  </si>
  <si>
    <t>2 456 750,00</t>
  </si>
  <si>
    <t>35 000,00</t>
  </si>
  <si>
    <t>2 097 265,00</t>
  </si>
  <si>
    <t>75 000,00</t>
  </si>
  <si>
    <t>- 37 000,00</t>
  </si>
  <si>
    <t>38 000,00</t>
  </si>
  <si>
    <t>4260</t>
  </si>
  <si>
    <t>Zakup energii</t>
  </si>
  <si>
    <t>79 000,00</t>
  </si>
  <si>
    <t>588 000,00</t>
  </si>
  <si>
    <t>57 000,00</t>
  </si>
  <si>
    <t>645 000,00</t>
  </si>
  <si>
    <t>291 930,00</t>
  </si>
  <si>
    <t>- 7 800,00</t>
  </si>
  <si>
    <t>284 130,00</t>
  </si>
  <si>
    <t>4400</t>
  </si>
  <si>
    <t>Opłaty za administrowanie i czynsze za budynki, lokale i pomieszczenia garażowe</t>
  </si>
  <si>
    <t>956 000,00</t>
  </si>
  <si>
    <t>39 922,00</t>
  </si>
  <si>
    <t>- 12 200,00</t>
  </si>
  <si>
    <t>27 722,00</t>
  </si>
  <si>
    <t>4480</t>
  </si>
  <si>
    <t>63 816,00</t>
  </si>
  <si>
    <t>4500</t>
  </si>
  <si>
    <t>Pozostałe podatki na rzecz budżetów jednostek samorządu terytorialnego</t>
  </si>
  <si>
    <t>2 097,00</t>
  </si>
  <si>
    <t>1 500,00</t>
  </si>
  <si>
    <t>70095</t>
  </si>
  <si>
    <t>324 485,00</t>
  </si>
  <si>
    <t>400,00</t>
  </si>
  <si>
    <t>85,00</t>
  </si>
  <si>
    <t>324 000,00</t>
  </si>
  <si>
    <t>177 220,00</t>
  </si>
  <si>
    <t>3 562,00</t>
  </si>
  <si>
    <t>505,00</t>
  </si>
  <si>
    <t>4170</t>
  </si>
  <si>
    <t>Wynagrodzenia bezosobowe</t>
  </si>
  <si>
    <t>25 608,00</t>
  </si>
  <si>
    <t>120 325,00</t>
  </si>
  <si>
    <t>71035</t>
  </si>
  <si>
    <t>Cmentarze</t>
  </si>
  <si>
    <t>27 220,00</t>
  </si>
  <si>
    <t>220,00</t>
  </si>
  <si>
    <t>20 000,00</t>
  </si>
  <si>
    <t>5 863 807,00</t>
  </si>
  <si>
    <t>25 700,00</t>
  </si>
  <si>
    <t>5 889 507,00</t>
  </si>
  <si>
    <t>358 908,00</t>
  </si>
  <si>
    <t>3020</t>
  </si>
  <si>
    <t>Wydatki osobowe niezaliczone do wynagrodzeń</t>
  </si>
  <si>
    <t>1 011,00</t>
  </si>
  <si>
    <t>240 550,00</t>
  </si>
  <si>
    <t>4040</t>
  </si>
  <si>
    <t>Dodatkowe wynagrodzenie roczne</t>
  </si>
  <si>
    <t>18 566,00</t>
  </si>
  <si>
    <t>43 934,00</t>
  </si>
  <si>
    <t>6 500,00</t>
  </si>
  <si>
    <t>69,00</t>
  </si>
  <si>
    <t>14 850,00</t>
  </si>
  <si>
    <t>4280</t>
  </si>
  <si>
    <t>Zakup usług zdrowotnych</t>
  </si>
  <si>
    <t>440,00</t>
  </si>
  <si>
    <t>11 400,00</t>
  </si>
  <si>
    <t>4370</t>
  </si>
  <si>
    <t>Opłata z tytułu zakupu usług telekomunikacyjnych świadczonych w stacjonarnej publicznej sieci telefonicznej.</t>
  </si>
  <si>
    <t>2 400,00</t>
  </si>
  <si>
    <t>4410</t>
  </si>
  <si>
    <t>Podróże służbowe krajowe</t>
  </si>
  <si>
    <t>4440</t>
  </si>
  <si>
    <t>Odpisy na zakładowy fundusz świadczeń socjalnych</t>
  </si>
  <si>
    <t>9 588,00</t>
  </si>
  <si>
    <t>100,00</t>
  </si>
  <si>
    <t>4700</t>
  </si>
  <si>
    <t xml:space="preserve">Szkolenia pracowników niebędących członkami korpusu służby cywilnej </t>
  </si>
  <si>
    <t>2 500,00</t>
  </si>
  <si>
    <t>6060</t>
  </si>
  <si>
    <t>Wydatki na zakupy inwestycyjne jednostek budżetowych</t>
  </si>
  <si>
    <t>75022</t>
  </si>
  <si>
    <t>Rady gmin (miast i miast na prawach powiatu)</t>
  </si>
  <si>
    <t>282 972,00</t>
  </si>
  <si>
    <t>3030</t>
  </si>
  <si>
    <t xml:space="preserve">Różne wydatki na rzecz osób fizycznych </t>
  </si>
  <si>
    <t>257 372,00</t>
  </si>
  <si>
    <t>500,00</t>
  </si>
  <si>
    <t>13 000,00</t>
  </si>
  <si>
    <t>10 500,00</t>
  </si>
  <si>
    <t>1 300,00</t>
  </si>
  <si>
    <t>300,00</t>
  </si>
  <si>
    <t>4 912 414,00</t>
  </si>
  <si>
    <t>4 938 114,00</t>
  </si>
  <si>
    <t>10 562,00</t>
  </si>
  <si>
    <t>12 062,00</t>
  </si>
  <si>
    <t>3 097 757,00</t>
  </si>
  <si>
    <t>202 502,00</t>
  </si>
  <si>
    <t>527 814,00</t>
  </si>
  <si>
    <t>80 696,00</t>
  </si>
  <si>
    <t>100 442,00</t>
  </si>
  <si>
    <t>234 316,00</t>
  </si>
  <si>
    <t>260 016,00</t>
  </si>
  <si>
    <t>96 200,00</t>
  </si>
  <si>
    <t>9 494,00</t>
  </si>
  <si>
    <t>8 120,00</t>
  </si>
  <si>
    <t>- 1 500,00</t>
  </si>
  <si>
    <t>6 620,00</t>
  </si>
  <si>
    <t>198 539,00</t>
  </si>
  <si>
    <t>4350</t>
  </si>
  <si>
    <t>Zakup usług dostępu do sieci Internet</t>
  </si>
  <si>
    <t>19 130,00</t>
  </si>
  <si>
    <t>4360</t>
  </si>
  <si>
    <t>Opłaty z tytułu zakupu usług telekomunikacyjnych świadczonych w ruchomej publicznej sieci telefonicznej</t>
  </si>
  <si>
    <t>11 500,00</t>
  </si>
  <si>
    <t>14 950,00</t>
  </si>
  <si>
    <t>50 000,00</t>
  </si>
  <si>
    <t>4420</t>
  </si>
  <si>
    <t>Podróże służbowe zagraniczne</t>
  </si>
  <si>
    <t>58 950,00</t>
  </si>
  <si>
    <t>101 785,00</t>
  </si>
  <si>
    <t>4610</t>
  </si>
  <si>
    <t>Koszty postępowania sądowego i prokuratorskiego</t>
  </si>
  <si>
    <t>4780</t>
  </si>
  <si>
    <t>Składki na Fundusz Emerytur Pomostowych</t>
  </si>
  <si>
    <t>557,00</t>
  </si>
  <si>
    <t>63 100,00</t>
  </si>
  <si>
    <t>125 675,00</t>
  </si>
  <si>
    <t>12 500,00</t>
  </si>
  <si>
    <t>23 700,00</t>
  </si>
  <si>
    <t>54 567,00</t>
  </si>
  <si>
    <t>- 3 916,00</t>
  </si>
  <si>
    <t>50 651,00</t>
  </si>
  <si>
    <t>4307</t>
  </si>
  <si>
    <t>4309</t>
  </si>
  <si>
    <t>3 933,00</t>
  </si>
  <si>
    <t>3 916,00</t>
  </si>
  <si>
    <t>7 849,00</t>
  </si>
  <si>
    <t>3 000,00</t>
  </si>
  <si>
    <t>75095</t>
  </si>
  <si>
    <t>183 838,00</t>
  </si>
  <si>
    <t>84 000,00</t>
  </si>
  <si>
    <t>4100</t>
  </si>
  <si>
    <t>Wynagrodzenia agencyjno-prowizyjne</t>
  </si>
  <si>
    <t>30 000,00</t>
  </si>
  <si>
    <t>310,00</t>
  </si>
  <si>
    <t>50,00</t>
  </si>
  <si>
    <t>5 225,00</t>
  </si>
  <si>
    <t>50 753,00</t>
  </si>
  <si>
    <t>3 447,00</t>
  </si>
  <si>
    <t>516,00</t>
  </si>
  <si>
    <t>84,00</t>
  </si>
  <si>
    <t>446 052,00</t>
  </si>
  <si>
    <t>75412</t>
  </si>
  <si>
    <t>Ochotnicze straże pożarne</t>
  </si>
  <si>
    <t>159 700,00</t>
  </si>
  <si>
    <t>7 200,00</t>
  </si>
  <si>
    <t>16 000,00</t>
  </si>
  <si>
    <t>5 250,00</t>
  </si>
  <si>
    <t>850,00</t>
  </si>
  <si>
    <t>23 600,00</t>
  </si>
  <si>
    <t>27 000,00</t>
  </si>
  <si>
    <t>12 100,00</t>
  </si>
  <si>
    <t>900,00</t>
  </si>
  <si>
    <t>17 300,00</t>
  </si>
  <si>
    <t>266 952,00</t>
  </si>
  <si>
    <t>1 040,00</t>
  </si>
  <si>
    <t>1 340,00</t>
  </si>
  <si>
    <t>188 980,00</t>
  </si>
  <si>
    <t>12 505,00</t>
  </si>
  <si>
    <t>29 295,00</t>
  </si>
  <si>
    <t>4 850,00</t>
  </si>
  <si>
    <t>7 600,00</t>
  </si>
  <si>
    <t>60,00</t>
  </si>
  <si>
    <t>- 300,00</t>
  </si>
  <si>
    <t>1 700,00</t>
  </si>
  <si>
    <t>1 200,00</t>
  </si>
  <si>
    <t>980,00</t>
  </si>
  <si>
    <t>3 310,00</t>
  </si>
  <si>
    <t>5 532,00</t>
  </si>
  <si>
    <t>75421</t>
  </si>
  <si>
    <t>Zarządzanie kryzysowe</t>
  </si>
  <si>
    <t>75495</t>
  </si>
  <si>
    <t>16 400,00</t>
  </si>
  <si>
    <t>757</t>
  </si>
  <si>
    <t>Obsługa długu publicznego</t>
  </si>
  <si>
    <t>1 029 470,00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</si>
  <si>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</si>
  <si>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</si>
  <si>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</si>
  <si>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</si>
  <si>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8110</t>
  </si>
  <si>
    <t>Odsetki od samorządowych papierów wartościowych lub zaciągniętych przez jednostkę samorządu terytorialnego kredytów i pożyczek</t>
  </si>
  <si>
    <t>917 183,00</t>
  </si>
  <si>
    <t>-157 700,00</t>
  </si>
  <si>
    <t>759 483,00</t>
  </si>
  <si>
    <t>75818</t>
  </si>
  <si>
    <t>Rezerwy ogólne i celowe</t>
  </si>
  <si>
    <t>157 700,00</t>
  </si>
  <si>
    <t>4810</t>
  </si>
  <si>
    <t>Rezerwy</t>
  </si>
  <si>
    <t>677 858,00</t>
  </si>
  <si>
    <t>520 158,00</t>
  </si>
  <si>
    <t>6800</t>
  </si>
  <si>
    <t>Rezerwy na inwestycje i zakupy inwestycyjne</t>
  </si>
  <si>
    <t>239 325,00</t>
  </si>
  <si>
    <t>27 959 396,00</t>
  </si>
  <si>
    <t>137 998,00</t>
  </si>
  <si>
    <t>28 097 394,00</t>
  </si>
  <si>
    <t>12 138 727,00</t>
  </si>
  <si>
    <t>17 998,00</t>
  </si>
  <si>
    <t>12 156 725,00</t>
  </si>
  <si>
    <t>2590</t>
  </si>
  <si>
    <t>Dotacja podmiotowa z budżetu dla publicznej jednostki systemu oświaty prowadzonej przez osobę prawną inną niż jednostka samorządu terytorialnego lub przez osobę fizyczną</t>
  </si>
  <si>
    <t>863 248,00</t>
  </si>
  <si>
    <t>200 800,00</t>
  </si>
  <si>
    <t>7 366 165,00</t>
  </si>
  <si>
    <t>624 235,00</t>
  </si>
  <si>
    <t>1 207 016,00</t>
  </si>
  <si>
    <t>180 001,00</t>
  </si>
  <si>
    <t>19 924,00</t>
  </si>
  <si>
    <t>382 856,00</t>
  </si>
  <si>
    <t>4230</t>
  </si>
  <si>
    <t>Zakup leków, wyrobów medycznych i produktów biobójczych</t>
  </si>
  <si>
    <t>1 532,00</t>
  </si>
  <si>
    <t>4240</t>
  </si>
  <si>
    <t>Zakup pomocy naukowych, dydaktycznych i książek</t>
  </si>
  <si>
    <t>57 014,00</t>
  </si>
  <si>
    <t>63 012,00</t>
  </si>
  <si>
    <t>510 114,00</t>
  </si>
  <si>
    <t>52 371,00</t>
  </si>
  <si>
    <t>64 371,00</t>
  </si>
  <si>
    <t>12 230,00</t>
  </si>
  <si>
    <t>141 876,00</t>
  </si>
  <si>
    <t>7 726,00</t>
  </si>
  <si>
    <t>432,00</t>
  </si>
  <si>
    <t>11 750,00</t>
  </si>
  <si>
    <t>4390</t>
  </si>
  <si>
    <t>Zakup usług obejmujących wykonanie ekspertyz, analiz i opinii</t>
  </si>
  <si>
    <t>1 800,00</t>
  </si>
  <si>
    <t>13 509,00</t>
  </si>
  <si>
    <t>5 142,00</t>
  </si>
  <si>
    <t>462 180,00</t>
  </si>
  <si>
    <t>4 556,00</t>
  </si>
  <si>
    <t>80103</t>
  </si>
  <si>
    <t>Oddziały przedszkolne w szkołach podstawowych</t>
  </si>
  <si>
    <t>775 250,00</t>
  </si>
  <si>
    <t>81 664,00</t>
  </si>
  <si>
    <t>27 594,00</t>
  </si>
  <si>
    <t>439 010,00</t>
  </si>
  <si>
    <t>31 298,00</t>
  </si>
  <si>
    <t>85 456,00</t>
  </si>
  <si>
    <t>10 642,00</t>
  </si>
  <si>
    <t>19 339,00</t>
  </si>
  <si>
    <t>32 091,00</t>
  </si>
  <si>
    <t>2 661,00</t>
  </si>
  <si>
    <t>7 910,00</t>
  </si>
  <si>
    <t>772,00</t>
  </si>
  <si>
    <t>192,00</t>
  </si>
  <si>
    <t>4 004,00</t>
  </si>
  <si>
    <t>1 231,00</t>
  </si>
  <si>
    <t>31 086,00</t>
  </si>
  <si>
    <t>5 308 422,00</t>
  </si>
  <si>
    <t>5 315 422,00</t>
  </si>
  <si>
    <t>Dotacje celowe przekazane gminie na zadania bieżące realizowane na podstawie porozumień (umów) między jednostkami samorządu terytorialnego</t>
  </si>
  <si>
    <t>16 520,00</t>
  </si>
  <si>
    <t>2540</t>
  </si>
  <si>
    <t>Dotacja podmiotowa z budżetu dla niepublicznej jednostki systemu oświaty</t>
  </si>
  <si>
    <t>161 304,00</t>
  </si>
  <si>
    <t>41 343,00</t>
  </si>
  <si>
    <t>3 031 247,00</t>
  </si>
  <si>
    <t>- 3 335,00</t>
  </si>
  <si>
    <t>3 027 912,00</t>
  </si>
  <si>
    <t>253 176,00</t>
  </si>
  <si>
    <t>487 251,00</t>
  </si>
  <si>
    <t>3 335,00</t>
  </si>
  <si>
    <t>490 586,00</t>
  </si>
  <si>
    <t>68 400,00</t>
  </si>
  <si>
    <t>7 605,00</t>
  </si>
  <si>
    <t>97 534,00</t>
  </si>
  <si>
    <t>4220</t>
  </si>
  <si>
    <t>Zakup środków żywności</t>
  </si>
  <si>
    <t>458 476,00</t>
  </si>
  <si>
    <t>9 811,00</t>
  </si>
  <si>
    <t>305 779,00</t>
  </si>
  <si>
    <t>52 974,00</t>
  </si>
  <si>
    <t xml:space="preserve">59 974,00 </t>
  </si>
  <si>
    <t>8 623,00</t>
  </si>
  <si>
    <t>78 415,00</t>
  </si>
  <si>
    <t>3 313,00</t>
  </si>
  <si>
    <t>10 317,00</t>
  </si>
  <si>
    <t>3 051,00</t>
  </si>
  <si>
    <t>2 356,00</t>
  </si>
  <si>
    <t>210 067,00</t>
  </si>
  <si>
    <t>860,00</t>
  </si>
  <si>
    <t>8 739 073,00</t>
  </si>
  <si>
    <t>8 752 073,00</t>
  </si>
  <si>
    <t>406 316,00</t>
  </si>
  <si>
    <t>49 131,00</t>
  </si>
  <si>
    <t>3 918 686,00</t>
  </si>
  <si>
    <t>324 522,00</t>
  </si>
  <si>
    <t>664 489,00</t>
  </si>
  <si>
    <t>93 329,00</t>
  </si>
  <si>
    <t>10 007,00</t>
  </si>
  <si>
    <t>180 454,00</t>
  </si>
  <si>
    <t>1 521,00</t>
  </si>
  <si>
    <t>25 904,00</t>
  </si>
  <si>
    <t>317 062,00</t>
  </si>
  <si>
    <t>37 603,00</t>
  </si>
  <si>
    <t>50 603,00</t>
  </si>
  <si>
    <t>3 688,00</t>
  </si>
  <si>
    <t>62 101,00</t>
  </si>
  <si>
    <t>2 600,00</t>
  </si>
  <si>
    <t>5 125,00</t>
  </si>
  <si>
    <t>7 923,00</t>
  </si>
  <si>
    <t>2 363,00</t>
  </si>
  <si>
    <t>234 832,00</t>
  </si>
  <si>
    <t>1 417,00</t>
  </si>
  <si>
    <t>2 390 000,00</t>
  </si>
  <si>
    <t>80113</t>
  </si>
  <si>
    <t>Dowożenie uczniów do szkół</t>
  </si>
  <si>
    <t>413 200,00</t>
  </si>
  <si>
    <t>100 000,00</t>
  </si>
  <si>
    <t>513 200,00</t>
  </si>
  <si>
    <t>3 500,00</t>
  </si>
  <si>
    <t>600,00</t>
  </si>
  <si>
    <t>299 100,00</t>
  </si>
  <si>
    <t>106 360,00</t>
  </si>
  <si>
    <t>405 460,00</t>
  </si>
  <si>
    <t>-6 360,00</t>
  </si>
  <si>
    <t>5 640,00</t>
  </si>
  <si>
    <t>80146</t>
  </si>
  <si>
    <t>Dokształcanie i doskonalenie nauczycieli</t>
  </si>
  <si>
    <t>124 720,00</t>
  </si>
  <si>
    <t>263,00</t>
  </si>
  <si>
    <t>35 556,00</t>
  </si>
  <si>
    <t>31 196,00</t>
  </si>
  <si>
    <t>57 705,00</t>
  </si>
  <si>
    <t>249 893,00</t>
  </si>
  <si>
    <t>170,00</t>
  </si>
  <si>
    <t>102 275,00</t>
  </si>
  <si>
    <t>8 747,00</t>
  </si>
  <si>
    <t>16 113,00</t>
  </si>
  <si>
    <t>2 201,00</t>
  </si>
  <si>
    <t>3 634,00</t>
  </si>
  <si>
    <t>4 582,00</t>
  </si>
  <si>
    <t>106 289,00</t>
  </si>
  <si>
    <t>72,00</t>
  </si>
  <si>
    <t>5 810,00</t>
  </si>
  <si>
    <t>80195</t>
  </si>
  <si>
    <t>210 111,00</t>
  </si>
  <si>
    <t>1 540,00</t>
  </si>
  <si>
    <t>205 571,00</t>
  </si>
  <si>
    <t>851</t>
  </si>
  <si>
    <t>Ochrona zdrowia</t>
  </si>
  <si>
    <t>228 798,00</t>
  </si>
  <si>
    <t>85153</t>
  </si>
  <si>
    <t>Zwalczanie narkomanii</t>
  </si>
  <si>
    <t>85154</t>
  </si>
  <si>
    <t>Przeciwdziałanie alkoholizmowi</t>
  </si>
  <si>
    <t>213 798,00</t>
  </si>
  <si>
    <t>2710</t>
  </si>
  <si>
    <t>Dotacja celowa na pomoc finansową udzielaną między jednostkami samorządu terytorialnego na dofinansowanie własnych zadań bieżących</t>
  </si>
  <si>
    <t>39 420,00</t>
  </si>
  <si>
    <t>2 180,00</t>
  </si>
  <si>
    <t>27 820,00</t>
  </si>
  <si>
    <t>1 858,00</t>
  </si>
  <si>
    <t>34 300,00</t>
  </si>
  <si>
    <t>14 000,00</t>
  </si>
  <si>
    <t>5 500,00</t>
  </si>
  <si>
    <t>84 720,00</t>
  </si>
  <si>
    <t>85195</t>
  </si>
  <si>
    <t>13 246 012,00</t>
  </si>
  <si>
    <t>13 247 112,00</t>
  </si>
  <si>
    <t>85202</t>
  </si>
  <si>
    <t>Domy pomocy społecznej</t>
  </si>
  <si>
    <t>670 000,00</t>
  </si>
  <si>
    <t>4330</t>
  </si>
  <si>
    <t>Zakup usług przez jednostki samorządu terytorialnego od innych jednostek samorządu terytorialnego</t>
  </si>
  <si>
    <t>85206</t>
  </si>
  <si>
    <t>Wspieranie rodziny</t>
  </si>
  <si>
    <t>6 205,00</t>
  </si>
  <si>
    <t>3110</t>
  </si>
  <si>
    <t>Świadczenia społeczne</t>
  </si>
  <si>
    <t>2 425,00</t>
  </si>
  <si>
    <t>3 780,00</t>
  </si>
  <si>
    <t>6 904 716,00</t>
  </si>
  <si>
    <t>1 131,00</t>
  </si>
  <si>
    <t>6 449 715,00</t>
  </si>
  <si>
    <t>196 345,00</t>
  </si>
  <si>
    <t>11 438,00</t>
  </si>
  <si>
    <t>160 665,00</t>
  </si>
  <si>
    <t>5 421,00</t>
  </si>
  <si>
    <t>9 069,00</t>
  </si>
  <si>
    <t>10 300,00</t>
  </si>
  <si>
    <t>36 300,00</t>
  </si>
  <si>
    <t>2 800,00</t>
  </si>
  <si>
    <t>3 600,00</t>
  </si>
  <si>
    <t>4130</t>
  </si>
  <si>
    <t>Składki na ubezpieczenie zdrowotne</t>
  </si>
  <si>
    <t>1 408 076,00</t>
  </si>
  <si>
    <t>- 35 537,00</t>
  </si>
  <si>
    <t>1 372 539,00</t>
  </si>
  <si>
    <t>3119</t>
  </si>
  <si>
    <t>35 537,00</t>
  </si>
  <si>
    <t>85215</t>
  </si>
  <si>
    <t>Dodatki mieszkaniowe</t>
  </si>
  <si>
    <t>1 030 000,00</t>
  </si>
  <si>
    <t>1 029 900,00</t>
  </si>
  <si>
    <t>1 528 805,00</t>
  </si>
  <si>
    <t>6 575,00</t>
  </si>
  <si>
    <t>770 345,00</t>
  </si>
  <si>
    <t>64 474,00</t>
  </si>
  <si>
    <t>128 531,00</t>
  </si>
  <si>
    <t>16 676,00</t>
  </si>
  <si>
    <t>8 940,00</t>
  </si>
  <si>
    <t>39 616,00</t>
  </si>
  <si>
    <t>38 695,00</t>
  </si>
  <si>
    <t>1 600,00</t>
  </si>
  <si>
    <t>2 115,00</t>
  </si>
  <si>
    <t>115 062,00</t>
  </si>
  <si>
    <t>3 002,00</t>
  </si>
  <si>
    <t>732,00</t>
  </si>
  <si>
    <t>6 560,00</t>
  </si>
  <si>
    <t>58 066,00</t>
  </si>
  <si>
    <t>15 600,00</t>
  </si>
  <si>
    <t>1 380,00</t>
  </si>
  <si>
    <t>29 736,00</t>
  </si>
  <si>
    <t>85228</t>
  </si>
  <si>
    <t>Usługi opiekuńcze i specjalistyczne usługi opiekuńcze</t>
  </si>
  <si>
    <t>216 000,00</t>
  </si>
  <si>
    <t>981 010,00</t>
  </si>
  <si>
    <t>982 110,00</t>
  </si>
  <si>
    <t>975 490,00</t>
  </si>
  <si>
    <t>976 590,00</t>
  </si>
  <si>
    <t>5 520,00</t>
  </si>
  <si>
    <t>853</t>
  </si>
  <si>
    <t>Pozostałe zadania w zakresie polityki społecznej</t>
  </si>
  <si>
    <t>85311</t>
  </si>
  <si>
    <t>Rehabilitacja zawodowa i społeczna osób niepełnosprawnych</t>
  </si>
  <si>
    <t>1 265 893,00</t>
  </si>
  <si>
    <t>85401</t>
  </si>
  <si>
    <t>Świetlice szkolne</t>
  </si>
  <si>
    <t>583 894,00</t>
  </si>
  <si>
    <t>10 559,00</t>
  </si>
  <si>
    <t>420 970,00</t>
  </si>
  <si>
    <t>34 845,00</t>
  </si>
  <si>
    <t>65 509,00</t>
  </si>
  <si>
    <t>9 689,00</t>
  </si>
  <si>
    <t>2 756,00</t>
  </si>
  <si>
    <t>1 244,00</t>
  </si>
  <si>
    <t>163,00</t>
  </si>
  <si>
    <t>38 159,00</t>
  </si>
  <si>
    <t>85412</t>
  </si>
  <si>
    <t>Kolonie i obozy oraz inne formy wypoczynku dzieci i młodzieży szkolnej, a także szkolenia młodzieży</t>
  </si>
  <si>
    <t>61 000,00</t>
  </si>
  <si>
    <t>3 850,00</t>
  </si>
  <si>
    <t>27 150,00</t>
  </si>
  <si>
    <t>285 614,00</t>
  </si>
  <si>
    <t>3240</t>
  </si>
  <si>
    <t>Stypendia dla uczniów</t>
  </si>
  <si>
    <t>- 11 430,00</t>
  </si>
  <si>
    <t>274 184,00</t>
  </si>
  <si>
    <t>3260</t>
  </si>
  <si>
    <t>Inne formy pomocy dla uczniów</t>
  </si>
  <si>
    <t>11 430,00</t>
  </si>
  <si>
    <t>85446</t>
  </si>
  <si>
    <t>85495</t>
  </si>
  <si>
    <t>335 385,00</t>
  </si>
  <si>
    <t>Dotacje celowe przekazane dla powiatu na zadania bieżące realizowane na podstawie porozumień (umów) między jednostkami samorządu terytorialnego</t>
  </si>
  <si>
    <t>- 28 450,00</t>
  </si>
  <si>
    <t>306 935,00</t>
  </si>
  <si>
    <t>28 450,00</t>
  </si>
  <si>
    <t>3 012 571,00</t>
  </si>
  <si>
    <t>90001</t>
  </si>
  <si>
    <t>Gospodarka ściekowa i ochrona wód</t>
  </si>
  <si>
    <t>250 000,00</t>
  </si>
  <si>
    <t>80 000,00</t>
  </si>
  <si>
    <t>90002</t>
  </si>
  <si>
    <t>Gospodarka odpadami</t>
  </si>
  <si>
    <t>35 245,00</t>
  </si>
  <si>
    <t>4 245,00</t>
  </si>
  <si>
    <t>90003</t>
  </si>
  <si>
    <t>Oczyszczanie miast i wsi</t>
  </si>
  <si>
    <t>860 579,00</t>
  </si>
  <si>
    <t>90004</t>
  </si>
  <si>
    <t>Utrzymanie zieleni w miastach i gminach</t>
  </si>
  <si>
    <t>247 347,00</t>
  </si>
  <si>
    <t>101 529,00</t>
  </si>
  <si>
    <t>87 168,00</t>
  </si>
  <si>
    <t>8 500,00</t>
  </si>
  <si>
    <t>90005</t>
  </si>
  <si>
    <t>Ochrona powietrza atmosferycznego i klimatu</t>
  </si>
  <si>
    <t>4520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</si>
  <si>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</si>
  <si>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</si>
  <si>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</si>
  <si>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</si>
  <si>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</si>
  <si>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895 000,00</t>
  </si>
  <si>
    <t>1 900,00</t>
  </si>
  <si>
    <t>685 000,00</t>
  </si>
  <si>
    <t>183 100,00</t>
  </si>
  <si>
    <t>25 000,00</t>
  </si>
  <si>
    <t>305 000,00</t>
  </si>
  <si>
    <t>47 400,00</t>
  </si>
  <si>
    <t>22 400,00</t>
  </si>
  <si>
    <t>3 016 710,00</t>
  </si>
  <si>
    <t>92109</t>
  </si>
  <si>
    <t>Domy i ośrodki kultury, świetlice i kluby</t>
  </si>
  <si>
    <t>1 446 710,00</t>
  </si>
  <si>
    <t>2480</t>
  </si>
  <si>
    <t>Dotacja podmiotowa z budżetu dla samorządowej instytucji kultury</t>
  </si>
  <si>
    <t>618 000,00</t>
  </si>
  <si>
    <t>28 192,00</t>
  </si>
  <si>
    <t>17 482,00</t>
  </si>
  <si>
    <t>6 336,00</t>
  </si>
  <si>
    <t>19 900,00</t>
  </si>
  <si>
    <t>756 800,00</t>
  </si>
  <si>
    <t>1 040 000,00</t>
  </si>
  <si>
    <t>92118</t>
  </si>
  <si>
    <t>Muzea</t>
  </si>
  <si>
    <t>513 000,00</t>
  </si>
  <si>
    <t>92195</t>
  </si>
  <si>
    <t>17 000,00</t>
  </si>
  <si>
    <t>717 427,00</t>
  </si>
  <si>
    <t>92601</t>
  </si>
  <si>
    <t>Obiekty sportowe</t>
  </si>
  <si>
    <t>92604</t>
  </si>
  <si>
    <t>Instytucje kultury fizycznej</t>
  </si>
  <si>
    <t>152 000,00</t>
  </si>
  <si>
    <t>135 000,00</t>
  </si>
  <si>
    <t>92605</t>
  </si>
  <si>
    <t>Zadania w zakresie kultury fizycznej</t>
  </si>
  <si>
    <t>457 290,00</t>
  </si>
  <si>
    <t>347 000,00</t>
  </si>
  <si>
    <t>3250</t>
  </si>
  <si>
    <t>Stypendia różne</t>
  </si>
  <si>
    <t>20 870,00</t>
  </si>
  <si>
    <t>13 670,00</t>
  </si>
  <si>
    <t>7 800,00</t>
  </si>
  <si>
    <t>48 137,00</t>
  </si>
  <si>
    <t>663,00</t>
  </si>
  <si>
    <t>16 380,00</t>
  </si>
  <si>
    <t>16 617,00</t>
  </si>
  <si>
    <t>4 000,00</t>
  </si>
  <si>
    <t>10 420,00</t>
  </si>
  <si>
    <t>57,00</t>
  </si>
  <si>
    <t>61 670 352,00</t>
  </si>
  <si>
    <t>61 677 450,00</t>
  </si>
  <si>
    <t>Załącznik Nr 3</t>
  </si>
  <si>
    <t>do Zarządzenia Nr 23/12</t>
  </si>
  <si>
    <t xml:space="preserve">do Zarządzenia Nr 31/12 </t>
  </si>
  <si>
    <t xml:space="preserve">do Zarządzenia Nr 56/12 </t>
  </si>
  <si>
    <t xml:space="preserve">do Uchwały Nr XXV/161/12 </t>
  </si>
  <si>
    <t xml:space="preserve">do Zarządzenia Nr 66/12 </t>
  </si>
  <si>
    <t>do Uchwały Nr XXVIII/180/12</t>
  </si>
  <si>
    <t>Burmistrza Trzcianki</t>
  </si>
  <si>
    <t>Rady Miejskiej Trzcianki</t>
  </si>
  <si>
    <t>BurmistrzaTrzcianki</t>
  </si>
  <si>
    <t>z dnia 29 lutego 2012 r.</t>
  </si>
  <si>
    <t>z dnia 23 marca 2012 r.</t>
  </si>
  <si>
    <t>z dnia 20 kwietnia 2012 r.</t>
  </si>
  <si>
    <t>z dnia 7 maja 2012 r.</t>
  </si>
  <si>
    <t>z dnia 9 maja 2012 r.</t>
  </si>
  <si>
    <t>z dnia 28 czerwca 2012 r.</t>
  </si>
  <si>
    <t xml:space="preserve">Dochody i wydatki związane z realizacją zadań z zakresu administracji rządowej i innych zadań zleconych gminie odrębnymi ustawami w 2012 roku </t>
  </si>
  <si>
    <t>1. Dochody</t>
  </si>
  <si>
    <t>dział</t>
  </si>
  <si>
    <t>rozdział</t>
  </si>
  <si>
    <t>nazwa</t>
  </si>
  <si>
    <t>plan przed zmianami</t>
  </si>
  <si>
    <t xml:space="preserve">plan </t>
  </si>
  <si>
    <t>pozostała działalność</t>
  </si>
  <si>
    <t>dotacje celowe otrzymane z budżetu państwa na realizację zadań bieżących z zakresu administracji rządowej oraz innych zadań zleconych gminie (związkom gmin) ustawami</t>
  </si>
  <si>
    <t xml:space="preserve">Administracja publiczna </t>
  </si>
  <si>
    <t>urzędy wojewódzkie</t>
  </si>
  <si>
    <t>urzędy naczelnych organów władzy państwowej, kontroli i ochrony prawa</t>
  </si>
  <si>
    <t xml:space="preserve">Pomoc społeczna 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</si>
  <si>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</si>
  <si>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</si>
  <si>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ośrodki pomocy społecznej</t>
  </si>
  <si>
    <t>razem</t>
  </si>
  <si>
    <t>2. Wydatki</t>
  </si>
  <si>
    <t>wynagrodzenia osobowe pracowników</t>
  </si>
  <si>
    <t>skladki na ubezpieczenia społeczne</t>
  </si>
  <si>
    <t>składki na Fundusz Pracy</t>
  </si>
  <si>
    <t>zakup materiałów i wyposażenia</t>
  </si>
  <si>
    <t>zakup usług pozostałych</t>
  </si>
  <si>
    <t>różne opłaty i składki</t>
  </si>
  <si>
    <t>dodatkowe wynagrodzenie roczne</t>
  </si>
  <si>
    <t>odpisy na zakładowy fundusz świadczeń socjalnych</t>
  </si>
  <si>
    <t>świadczenia społeczne</t>
  </si>
  <si>
    <t>składki na ubezpieczenia zdrowotne</t>
  </si>
  <si>
    <t>Załacznik Nr 8</t>
  </si>
  <si>
    <t>Załacznik Nr 4</t>
  </si>
  <si>
    <t>do uchwały Nr XXII/151/12</t>
  </si>
  <si>
    <t>do Zarządzenia Nr 31/12</t>
  </si>
  <si>
    <t>z dnia 19 marca 2012 r.</t>
  </si>
  <si>
    <t>Zestawienie planowanych kwot dotacji udzielanych z budżetu w 2012 roku jednostkom sektora finansów publicznych i jednostkom spoza sektora finansów publicznych</t>
  </si>
  <si>
    <t>I. Dotacje na zadanie bieżące</t>
  </si>
  <si>
    <t>1. Dotacje dla jednostek sektora finansów publicznych</t>
  </si>
  <si>
    <t>Nazwa jednostki</t>
  </si>
  <si>
    <t>Zakres dotacji</t>
  </si>
  <si>
    <t xml:space="preserve">Rodzaj </t>
  </si>
  <si>
    <t>Kwota dotacji</t>
  </si>
  <si>
    <t>zmiana</t>
  </si>
  <si>
    <t>plan 
przed zmianą</t>
  </si>
  <si>
    <t>plan 
po zmianach</t>
  </si>
  <si>
    <t>Gmina Piła</t>
  </si>
  <si>
    <t>refundacja kosztów ponoszonych przez gminę Piła na dzieci będące mieszkańcami gminy Trzcianka a uczęszczające do pilskich niepublicznych przedszkoli</t>
  </si>
  <si>
    <t>celowa</t>
  </si>
  <si>
    <t>pomoc finansowa dla gminy Piła na zakup usług w zakresie działań profilaktycznych dla osób nietrzeźwych</t>
  </si>
  <si>
    <t>Starostwo Powiatu Czarnkowsko - Trzcianeckiego</t>
  </si>
  <si>
    <t>pomoc finansowa na dofinansowanie działalności Warsztatów Terapii Zajęciowej</t>
  </si>
  <si>
    <t>utrzymanie hali widowiskowo - sportowej przy L.O. w Trzciance</t>
  </si>
  <si>
    <t>doposażenie oraz remont hali widowiskowo sportowej przy L.O. w Trzciance</t>
  </si>
  <si>
    <t>pomoc finansowa na dofinansowanie wykonania prac remontowo - inwestycyjnych w hali sportowo - widowiskowej w Trzciance</t>
  </si>
  <si>
    <t>utrzymanie pracownika ZNP</t>
  </si>
  <si>
    <t>promocja gminy poprzez kulturę - porozumienie</t>
  </si>
  <si>
    <t>II Memoriał szachowy im. Ferdynanda Dziedzica</t>
  </si>
  <si>
    <t>Trzcianecki Dom Kultury</t>
  </si>
  <si>
    <t>działalność instytucji kultury</t>
  </si>
  <si>
    <t>podmiotowa</t>
  </si>
  <si>
    <t>Biblioteka Publiczna Miasta i Gminy im. Kazimiery Iłłakowiczówny</t>
  </si>
  <si>
    <t>działalność instytucji kultury - porozumienie</t>
  </si>
  <si>
    <t>Muzeum Ziemi Nadnoteckiej im. Wiktora Stachowiaka</t>
  </si>
  <si>
    <t>2. Dotacje dla jednostek spoza sektora finansów publicznych</t>
  </si>
  <si>
    <t>Rejonowy Związek Spółek Wodnych w Trzciance</t>
  </si>
  <si>
    <t>konserwacje i remonty rowów melioracyjnych będących własnością gminy Trzcianka</t>
  </si>
  <si>
    <t>WOPR Poznań Drużyna "Anioły" Trzcianka</t>
  </si>
  <si>
    <t>organizacja i udział w imprezach turystyki aktywnej</t>
  </si>
  <si>
    <t>ZHP Trzcianka (XVII Zlot Turystyczny)</t>
  </si>
  <si>
    <t>ZHP Trzcianka (XXI Rajd Pajęczyna)</t>
  </si>
  <si>
    <t>Klub Sportowy TSD Sport</t>
  </si>
  <si>
    <t>Stowarzyszenie Rozwoju Wsi Rychlik</t>
  </si>
  <si>
    <t xml:space="preserve">Zespół Szkół Katolickich im. św. Siostry Faustyny w Trzciance  </t>
  </si>
  <si>
    <t>prowadzenie Publicznej Katolickiej Szkoły Podstawowej</t>
  </si>
  <si>
    <t xml:space="preserve">Zespół Szkół Katolickich im. Św. Siostry Faustyny w Trzciance  </t>
  </si>
  <si>
    <t>prowadzenie Oddziału Przedszkolnego przy Publicznej Katolickiej Szkole Podstawowej</t>
  </si>
  <si>
    <t>prowadzenie Katolickiego Publicznego Gimnazjum</t>
  </si>
  <si>
    <t>Punkt Przedszkolny "SŁONECZKO"</t>
  </si>
  <si>
    <t>prowadzenie niepublicznego punktu przedszkolnego</t>
  </si>
  <si>
    <t xml:space="preserve">Punkt Przedszkolny "Wesoła farma" </t>
  </si>
  <si>
    <t>Punkt Przedszkolny "Educhatka"</t>
  </si>
  <si>
    <t>Caritas Parafii p.w. Św. J. Chrzciciela</t>
  </si>
  <si>
    <t xml:space="preserve">prowadzenie świetlic wychowawczych </t>
  </si>
  <si>
    <t>prowadzenie świetlic wychowawczych</t>
  </si>
  <si>
    <t>ZHR Okręg Wielkopolski</t>
  </si>
  <si>
    <t xml:space="preserve">organizacja wypoczynku dla dzieci </t>
  </si>
  <si>
    <t>prowadzenie zajęc terningowych na terenie miasta i gminy Trzcianka oraz udział w zawodach i rozgrywkach sportowych</t>
  </si>
  <si>
    <t>Oddział Regionalny Olimpiady Specjalne - Sekcja "Olimpijczyk" Trzcianka</t>
  </si>
  <si>
    <t>propagowanie kultury fizycznej i sportu wśród dzieci i młodzieży niepełnosprawnej zamieszkałej na terenie miasta i gminy Trzcianka</t>
  </si>
  <si>
    <t>UKS "Relax" przy SP 2 Trzcianka</t>
  </si>
  <si>
    <t>organizacja zajęć ogólnorozwojowych z elementami współzawodnictwa sportowego prowadzonych w gminnych szkołach przez uczniowskie kluby sportowe</t>
  </si>
  <si>
    <t>UKS "Dysk" przy SP 3 Trzcianka</t>
  </si>
  <si>
    <t>UKS "Forma" przy G-1 Trzcianka</t>
  </si>
  <si>
    <t>UKS "G-2" przy G-2 Trzcianka</t>
  </si>
  <si>
    <t>MKS przy MDK w Trzciance</t>
  </si>
  <si>
    <t>MKS "Lubuszanin" Trzcianka</t>
  </si>
  <si>
    <t>UKS Biała</t>
  </si>
  <si>
    <t xml:space="preserve">UKS "Kajak" Trzcianka </t>
  </si>
  <si>
    <t>Gminne Stowarzyszenie Ludowych Zespołów Sporotowych Trzcianka</t>
  </si>
  <si>
    <t>organizacja imprez, zawodów i rozgrywek sportowych</t>
  </si>
  <si>
    <t>Polska Federacja Podnoszenia Ciężarów "Masters"</t>
  </si>
  <si>
    <t xml:space="preserve">Podsumowanie I.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</si>
</sst>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 ;\-#,##0.00\ "/>
  </numFmts>
  <fonts count="19">
    <font>
      <sz val="10"/>
      <name val="Arial CE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16">
    <xf numFmtId="164" fontId="0" fillId="0" borderId="0" xfId="0" applyAlignment="1">
      <alignment/>
    </xf>
    <xf numFmtId="164" fontId="3" fillId="0" borderId="0" xfId="23" applyNumberFormat="1" applyFont="1" applyFill="1" applyBorder="1" applyAlignment="1" applyProtection="1">
      <alignment horizontal="left"/>
      <protection locked="0"/>
    </xf>
    <xf numFmtId="164" fontId="3" fillId="0" borderId="0" xfId="23" applyNumberFormat="1" applyFont="1" applyFill="1" applyBorder="1" applyAlignment="1" applyProtection="1">
      <alignment horizontal="left"/>
      <protection locked="0"/>
    </xf>
    <xf numFmtId="165" fontId="4" fillId="0" borderId="0" xfId="23" applyNumberFormat="1" applyFont="1" applyFill="1" applyBorder="1" applyAlignment="1" applyProtection="1">
      <alignment horizontal="left" vertical="top"/>
      <protection locked="0"/>
    </xf>
    <xf numFmtId="165" fontId="3" fillId="0" borderId="0" xfId="23" applyNumberFormat="1" applyFont="1" applyFill="1" applyBorder="1" applyAlignment="1" applyProtection="1">
      <alignment horizontal="left" vertical="top"/>
      <protection locked="0"/>
    </xf>
    <xf numFmtId="165" fontId="5" fillId="0" borderId="1" xfId="23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23" applyNumberFormat="1" applyFont="1" applyFill="1" applyBorder="1" applyAlignment="1" applyProtection="1">
      <alignment horizontal="left"/>
      <protection locked="0"/>
    </xf>
    <xf numFmtId="165" fontId="5" fillId="0" borderId="1" xfId="23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23" applyNumberFormat="1" applyFont="1" applyFill="1" applyBorder="1" applyAlignment="1" applyProtection="1">
      <alignment horizontal="right" vertical="center" wrapText="1"/>
      <protection locked="0"/>
    </xf>
    <xf numFmtId="165" fontId="6" fillId="0" borderId="2" xfId="23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3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23" applyNumberFormat="1" applyFont="1" applyFill="1" applyBorder="1" applyAlignment="1" applyProtection="1">
      <alignment horizontal="left" vertical="center" wrapText="1"/>
      <protection locked="0"/>
    </xf>
    <xf numFmtId="165" fontId="6" fillId="0" borderId="1" xfId="23" applyNumberFormat="1" applyFont="1" applyFill="1" applyBorder="1" applyAlignment="1" applyProtection="1">
      <alignment horizontal="right" vertical="center" wrapText="1"/>
      <protection locked="0"/>
    </xf>
    <xf numFmtId="165" fontId="5" fillId="0" borderId="3" xfId="23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23" applyNumberFormat="1" applyFont="1" applyFill="1" applyBorder="1" applyAlignment="1" applyProtection="1">
      <alignment horizontal="left"/>
      <protection locked="0"/>
    </xf>
    <xf numFmtId="165" fontId="2" fillId="0" borderId="0" xfId="23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23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23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23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23" applyNumberFormat="1" applyFont="1" applyFill="1" applyBorder="1" applyAlignment="1" applyProtection="1">
      <alignment horizontal="left" vertical="center" wrapText="1"/>
      <protection locked="0"/>
    </xf>
    <xf numFmtId="165" fontId="8" fillId="0" borderId="1" xfId="23" applyNumberFormat="1" applyFont="1" applyFill="1" applyBorder="1" applyAlignment="1" applyProtection="1">
      <alignment horizontal="right" vertical="center" wrapText="1"/>
      <protection locked="0"/>
    </xf>
    <xf numFmtId="165" fontId="9" fillId="0" borderId="2" xfId="23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23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23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23" applyNumberFormat="1" applyFont="1" applyFill="1" applyBorder="1" applyAlignment="1" applyProtection="1">
      <alignment horizontal="left" vertical="center" wrapText="1"/>
      <protection locked="0"/>
    </xf>
    <xf numFmtId="165" fontId="10" fillId="0" borderId="1" xfId="23" applyNumberFormat="1" applyFont="1" applyFill="1" applyBorder="1" applyAlignment="1" applyProtection="1">
      <alignment horizontal="right" vertical="center" wrapText="1"/>
      <protection locked="0"/>
    </xf>
    <xf numFmtId="165" fontId="10" fillId="0" borderId="2" xfId="23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23" applyNumberFormat="1" applyFont="1" applyFill="1" applyBorder="1" applyAlignment="1" applyProtection="1">
      <alignment horizontal="right" vertical="center" wrapText="1"/>
      <protection locked="0"/>
    </xf>
    <xf numFmtId="165" fontId="10" fillId="0" borderId="1" xfId="23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23" applyNumberFormat="1" applyFont="1" applyFill="1" applyBorder="1" applyAlignment="1" applyProtection="1">
      <alignment horizontal="left"/>
      <protection locked="0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/>
    </xf>
    <xf numFmtId="166" fontId="12" fillId="0" borderId="0" xfId="0" applyNumberFormat="1" applyFont="1" applyFill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left" vertical="center"/>
    </xf>
    <xf numFmtId="164" fontId="14" fillId="0" borderId="4" xfId="0" applyFont="1" applyFill="1" applyBorder="1" applyAlignment="1">
      <alignment horizontal="center" vertical="center" wrapText="1"/>
    </xf>
    <xf numFmtId="164" fontId="14" fillId="0" borderId="4" xfId="0" applyFont="1" applyFill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14" fillId="2" borderId="1" xfId="0" applyFont="1" applyFill="1" applyBorder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left" vertical="center" indent="1"/>
    </xf>
    <xf numFmtId="167" fontId="14" fillId="2" borderId="1" xfId="0" applyNumberFormat="1" applyFont="1" applyFill="1" applyBorder="1" applyAlignment="1">
      <alignment horizontal="right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12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left" vertical="center" wrapText="1" inden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right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4" fillId="2" borderId="1" xfId="0" applyFont="1" applyFill="1" applyBorder="1" applyAlignment="1">
      <alignment horizontal="left" vertical="center" wrapText="1" indent="1"/>
    </xf>
    <xf numFmtId="167" fontId="12" fillId="2" borderId="1" xfId="0" applyNumberFormat="1" applyFont="1" applyFill="1" applyBorder="1" applyAlignment="1">
      <alignment horizontal="right" vertical="center"/>
    </xf>
    <xf numFmtId="164" fontId="14" fillId="2" borderId="1" xfId="0" applyFont="1" applyFill="1" applyBorder="1" applyAlignment="1">
      <alignment horizontal="center" vertical="center"/>
    </xf>
    <xf numFmtId="164" fontId="14" fillId="2" borderId="3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right" vertical="center"/>
    </xf>
    <xf numFmtId="166" fontId="12" fillId="2" borderId="1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center" vertical="center"/>
    </xf>
    <xf numFmtId="164" fontId="12" fillId="0" borderId="5" xfId="0" applyFont="1" applyFill="1" applyBorder="1" applyAlignment="1">
      <alignment horizontal="left" vertical="center" wrapText="1" indent="1"/>
    </xf>
    <xf numFmtId="164" fontId="12" fillId="2" borderId="0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horizontal="center" vertical="center" wrapText="1"/>
    </xf>
    <xf numFmtId="164" fontId="14" fillId="2" borderId="4" xfId="0" applyFont="1" applyFill="1" applyBorder="1" applyAlignment="1">
      <alignment horizontal="left" vertical="center"/>
    </xf>
    <xf numFmtId="164" fontId="14" fillId="2" borderId="4" xfId="0" applyFont="1" applyFill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 wrapText="1"/>
    </xf>
    <xf numFmtId="164" fontId="12" fillId="0" borderId="0" xfId="0" applyFont="1" applyAlignment="1">
      <alignment vertical="center"/>
    </xf>
    <xf numFmtId="166" fontId="14" fillId="0" borderId="1" xfId="0" applyNumberFormat="1" applyFont="1" applyBorder="1" applyAlignment="1">
      <alignment horizontal="right" vertical="center" wrapText="1"/>
    </xf>
    <xf numFmtId="164" fontId="14" fillId="0" borderId="0" xfId="0" applyFont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/>
    </xf>
    <xf numFmtId="164" fontId="14" fillId="0" borderId="0" xfId="0" applyFont="1" applyAlignment="1">
      <alignment/>
    </xf>
    <xf numFmtId="164" fontId="12" fillId="2" borderId="5" xfId="0" applyFont="1" applyFill="1" applyBorder="1" applyAlignment="1">
      <alignment horizontal="left" vertical="center" wrapText="1" indent="1"/>
    </xf>
    <xf numFmtId="164" fontId="14" fillId="0" borderId="6" xfId="0" applyFont="1" applyFill="1" applyBorder="1" applyAlignment="1">
      <alignment horizontal="center" vertical="center" wrapText="1"/>
    </xf>
    <xf numFmtId="164" fontId="14" fillId="0" borderId="6" xfId="0" applyFont="1" applyFill="1" applyBorder="1" applyAlignment="1">
      <alignment horizontal="center" vertical="center"/>
    </xf>
    <xf numFmtId="164" fontId="14" fillId="0" borderId="7" xfId="0" applyFont="1" applyFill="1" applyBorder="1" applyAlignment="1">
      <alignment horizontal="center" vertical="center"/>
    </xf>
    <xf numFmtId="164" fontId="14" fillId="2" borderId="5" xfId="0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left" vertical="center"/>
    </xf>
    <xf numFmtId="164" fontId="17" fillId="0" borderId="0" xfId="0" applyFont="1" applyAlignment="1">
      <alignment/>
    </xf>
    <xf numFmtId="164" fontId="13" fillId="0" borderId="4" xfId="0" applyFont="1" applyFill="1" applyBorder="1" applyAlignment="1">
      <alignment horizontal="left" vertical="center"/>
    </xf>
    <xf numFmtId="164" fontId="15" fillId="0" borderId="1" xfId="0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2" fillId="0" borderId="8" xfId="0" applyFont="1" applyFill="1" applyBorder="1" applyAlignment="1">
      <alignment horizontal="left" vertical="center" wrapText="1"/>
    </xf>
    <xf numFmtId="164" fontId="12" fillId="0" borderId="7" xfId="0" applyFont="1" applyFill="1" applyBorder="1" applyAlignment="1">
      <alignment horizontal="left" vertical="center"/>
    </xf>
    <xf numFmtId="166" fontId="12" fillId="0" borderId="3" xfId="0" applyNumberFormat="1" applyFont="1" applyFill="1" applyBorder="1" applyAlignment="1">
      <alignment horizontal="right" vertic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1" xfId="0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right" vertical="center"/>
    </xf>
    <xf numFmtId="164" fontId="12" fillId="0" borderId="5" xfId="0" applyFont="1" applyFill="1" applyBorder="1" applyAlignment="1">
      <alignment horizontal="left" vertical="center" wrapText="1"/>
    </xf>
    <xf numFmtId="164" fontId="11" fillId="0" borderId="5" xfId="0" applyFont="1" applyFill="1" applyBorder="1" applyAlignment="1">
      <alignment horizontal="center" vertical="center"/>
    </xf>
    <xf numFmtId="164" fontId="11" fillId="0" borderId="9" xfId="0" applyFont="1" applyFill="1" applyBorder="1" applyAlignment="1">
      <alignment horizontal="center" vertical="center"/>
    </xf>
    <xf numFmtId="164" fontId="11" fillId="0" borderId="9" xfId="0" applyFont="1" applyFill="1" applyBorder="1" applyAlignment="1">
      <alignment horizontal="left" vertical="center"/>
    </xf>
    <xf numFmtId="164" fontId="15" fillId="0" borderId="1" xfId="0" applyFont="1" applyFill="1" applyBorder="1" applyAlignment="1">
      <alignment horizontal="left" vertical="center"/>
    </xf>
    <xf numFmtId="166" fontId="15" fillId="0" borderId="1" xfId="0" applyNumberFormat="1" applyFont="1" applyFill="1" applyBorder="1" applyAlignment="1">
      <alignment horizontal="right" vertical="center"/>
    </xf>
    <xf numFmtId="164" fontId="11" fillId="0" borderId="0" xfId="0" applyFont="1" applyAlignment="1">
      <alignment/>
    </xf>
    <xf numFmtId="164" fontId="13" fillId="0" borderId="5" xfId="0" applyFont="1" applyFill="1" applyBorder="1" applyAlignment="1">
      <alignment horizontal="left" vertical="center"/>
    </xf>
    <xf numFmtId="164" fontId="13" fillId="0" borderId="9" xfId="0" applyFont="1" applyFill="1" applyBorder="1" applyAlignment="1">
      <alignment horizontal="left" vertical="center"/>
    </xf>
    <xf numFmtId="164" fontId="13" fillId="0" borderId="3" xfId="0" applyFont="1" applyFill="1" applyBorder="1" applyAlignment="1">
      <alignment horizontal="left" vertical="center"/>
    </xf>
    <xf numFmtId="164" fontId="17" fillId="0" borderId="0" xfId="0" applyFont="1" applyAlignment="1">
      <alignment/>
    </xf>
    <xf numFmtId="164" fontId="12" fillId="0" borderId="5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left" vertical="center" wrapText="1"/>
    </xf>
    <xf numFmtId="164" fontId="12" fillId="0" borderId="9" xfId="0" applyFont="1" applyFill="1" applyBorder="1" applyAlignment="1">
      <alignment horizontal="left" vertical="center"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 wrapText="1"/>
    </xf>
    <xf numFmtId="164" fontId="12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vertical="center"/>
    </xf>
    <xf numFmtId="164" fontId="15" fillId="0" borderId="1" xfId="0" applyFont="1" applyBorder="1" applyAlignment="1">
      <alignment vertical="center"/>
    </xf>
    <xf numFmtId="166" fontId="15" fillId="0" borderId="1" xfId="0" applyNumberFormat="1" applyFont="1" applyBorder="1" applyAlignment="1">
      <alignment vertical="center"/>
    </xf>
    <xf numFmtId="164" fontId="18" fillId="0" borderId="1" xfId="0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righ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 4" xfId="22"/>
    <cellStyle name="Normalny 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workbookViewId="0" topLeftCell="A1">
      <selection activeCell="K14" sqref="K14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5.00390625" style="1" customWidth="1"/>
    <col min="4" max="4" width="42.00390625" style="1" customWidth="1"/>
    <col min="5" max="5" width="13.75390625" style="1" customWidth="1"/>
    <col min="6" max="6" width="10.875" style="1" customWidth="1"/>
    <col min="7" max="7" width="12.25390625" style="1" customWidth="1"/>
    <col min="8" max="16384" width="9.125" style="1" customWidth="1"/>
  </cols>
  <sheetData>
    <row r="1" ht="21" customHeight="1">
      <c r="E1" s="2" t="s">
        <v>0</v>
      </c>
    </row>
    <row r="2" ht="21" customHeight="1">
      <c r="E2" s="2" t="s">
        <v>1</v>
      </c>
    </row>
    <row r="3" ht="21" customHeight="1">
      <c r="E3" s="2" t="s">
        <v>2</v>
      </c>
    </row>
    <row r="4" ht="21" customHeight="1">
      <c r="E4" s="2" t="s">
        <v>3</v>
      </c>
    </row>
    <row r="5" spans="1:5" ht="21" customHeight="1">
      <c r="A5" s="3" t="s">
        <v>4</v>
      </c>
      <c r="B5" s="4"/>
      <c r="C5" s="4"/>
      <c r="D5" s="4"/>
      <c r="E5" s="4"/>
    </row>
    <row r="6" spans="1:7" s="6" customFormat="1" ht="23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s="6" customFormat="1" ht="21" customHeight="1">
      <c r="A7" s="5" t="s">
        <v>12</v>
      </c>
      <c r="B7" s="5"/>
      <c r="C7" s="5"/>
      <c r="D7" s="7" t="s">
        <v>13</v>
      </c>
      <c r="E7" s="8" t="s">
        <v>14</v>
      </c>
      <c r="F7" s="8" t="s">
        <v>15</v>
      </c>
      <c r="G7" s="8" t="s">
        <v>14</v>
      </c>
    </row>
    <row r="8" spans="1:7" s="6" customFormat="1" ht="21" customHeight="1">
      <c r="A8" s="9"/>
      <c r="B8" s="10" t="s">
        <v>16</v>
      </c>
      <c r="C8" s="10"/>
      <c r="D8" s="11" t="s">
        <v>17</v>
      </c>
      <c r="E8" s="12" t="s">
        <v>18</v>
      </c>
      <c r="F8" s="12" t="s">
        <v>15</v>
      </c>
      <c r="G8" s="12" t="s">
        <v>18</v>
      </c>
    </row>
    <row r="9" spans="1:7" s="6" customFormat="1" ht="34.5">
      <c r="A9" s="9"/>
      <c r="B9" s="9"/>
      <c r="C9" s="10" t="s">
        <v>19</v>
      </c>
      <c r="D9" s="11" t="s">
        <v>20</v>
      </c>
      <c r="E9" s="12" t="s">
        <v>18</v>
      </c>
      <c r="F9" s="12" t="s">
        <v>15</v>
      </c>
      <c r="G9" s="12" t="s">
        <v>18</v>
      </c>
    </row>
    <row r="10" spans="1:7" s="6" customFormat="1" ht="21" customHeight="1">
      <c r="A10" s="9"/>
      <c r="B10" s="10" t="s">
        <v>21</v>
      </c>
      <c r="C10" s="10"/>
      <c r="D10" s="11" t="s">
        <v>22</v>
      </c>
      <c r="E10" s="12" t="s">
        <v>23</v>
      </c>
      <c r="F10" s="12" t="s">
        <v>15</v>
      </c>
      <c r="G10" s="12" t="s">
        <v>23</v>
      </c>
    </row>
    <row r="11" spans="1:7" s="6" customFormat="1" ht="57">
      <c r="A11" s="9"/>
      <c r="B11" s="9"/>
      <c r="C11" s="10" t="s">
        <v>24</v>
      </c>
      <c r="D11" s="11" t="s">
        <v>25</v>
      </c>
      <c r="E11" s="12" t="s">
        <v>26</v>
      </c>
      <c r="F11" s="12" t="s">
        <v>15</v>
      </c>
      <c r="G11" s="12" t="s">
        <v>26</v>
      </c>
    </row>
    <row r="12" spans="1:7" s="6" customFormat="1" ht="23.25">
      <c r="A12" s="9"/>
      <c r="B12" s="9"/>
      <c r="C12" s="10" t="s">
        <v>27</v>
      </c>
      <c r="D12" s="11" t="s">
        <v>28</v>
      </c>
      <c r="E12" s="12" t="s">
        <v>29</v>
      </c>
      <c r="F12" s="12" t="s">
        <v>15</v>
      </c>
      <c r="G12" s="12" t="s">
        <v>29</v>
      </c>
    </row>
    <row r="13" spans="1:7" s="6" customFormat="1" ht="21" customHeight="1">
      <c r="A13" s="9"/>
      <c r="B13" s="9"/>
      <c r="C13" s="10" t="s">
        <v>30</v>
      </c>
      <c r="D13" s="11" t="s">
        <v>31</v>
      </c>
      <c r="E13" s="12" t="s">
        <v>32</v>
      </c>
      <c r="F13" s="12" t="s">
        <v>15</v>
      </c>
      <c r="G13" s="12" t="s">
        <v>32</v>
      </c>
    </row>
    <row r="14" spans="1:7" s="6" customFormat="1" ht="45.75">
      <c r="A14" s="9"/>
      <c r="B14" s="9"/>
      <c r="C14" s="10" t="s">
        <v>33</v>
      </c>
      <c r="D14" s="11" t="s">
        <v>34</v>
      </c>
      <c r="E14" s="12" t="s">
        <v>35</v>
      </c>
      <c r="F14" s="12" t="s">
        <v>15</v>
      </c>
      <c r="G14" s="12" t="s">
        <v>35</v>
      </c>
    </row>
    <row r="15" spans="1:7" s="6" customFormat="1" ht="21" customHeight="1">
      <c r="A15" s="5" t="s">
        <v>36</v>
      </c>
      <c r="B15" s="5"/>
      <c r="C15" s="5"/>
      <c r="D15" s="7" t="s">
        <v>37</v>
      </c>
      <c r="E15" s="8" t="s">
        <v>38</v>
      </c>
      <c r="F15" s="8" t="s">
        <v>15</v>
      </c>
      <c r="G15" s="8" t="s">
        <v>38</v>
      </c>
    </row>
    <row r="16" spans="1:7" s="6" customFormat="1" ht="21" customHeight="1">
      <c r="A16" s="9"/>
      <c r="B16" s="10" t="s">
        <v>39</v>
      </c>
      <c r="C16" s="10"/>
      <c r="D16" s="11" t="s">
        <v>40</v>
      </c>
      <c r="E16" s="12" t="s">
        <v>38</v>
      </c>
      <c r="F16" s="12" t="s">
        <v>15</v>
      </c>
      <c r="G16" s="12" t="s">
        <v>38</v>
      </c>
    </row>
    <row r="17" spans="1:7" s="6" customFormat="1" ht="23.25">
      <c r="A17" s="9"/>
      <c r="B17" s="9"/>
      <c r="C17" s="10" t="s">
        <v>41</v>
      </c>
      <c r="D17" s="11" t="s">
        <v>42</v>
      </c>
      <c r="E17" s="12" t="s">
        <v>38</v>
      </c>
      <c r="F17" s="12" t="s">
        <v>15</v>
      </c>
      <c r="G17" s="12" t="s">
        <v>38</v>
      </c>
    </row>
    <row r="18" spans="1:7" s="6" customFormat="1" ht="21" customHeight="1">
      <c r="A18" s="5" t="s">
        <v>43</v>
      </c>
      <c r="B18" s="5"/>
      <c r="C18" s="5"/>
      <c r="D18" s="7" t="s">
        <v>44</v>
      </c>
      <c r="E18" s="8" t="s">
        <v>45</v>
      </c>
      <c r="F18" s="8" t="s">
        <v>15</v>
      </c>
      <c r="G18" s="8" t="s">
        <v>45</v>
      </c>
    </row>
    <row r="19" spans="1:7" s="6" customFormat="1" ht="21" customHeight="1">
      <c r="A19" s="9"/>
      <c r="B19" s="10" t="s">
        <v>46</v>
      </c>
      <c r="C19" s="10"/>
      <c r="D19" s="11" t="s">
        <v>47</v>
      </c>
      <c r="E19" s="12" t="s">
        <v>48</v>
      </c>
      <c r="F19" s="12" t="s">
        <v>15</v>
      </c>
      <c r="G19" s="12" t="s">
        <v>48</v>
      </c>
    </row>
    <row r="20" spans="1:7" s="6" customFormat="1" ht="21" customHeight="1">
      <c r="A20" s="9"/>
      <c r="B20" s="9"/>
      <c r="C20" s="10" t="s">
        <v>49</v>
      </c>
      <c r="D20" s="11" t="s">
        <v>50</v>
      </c>
      <c r="E20" s="12" t="s">
        <v>48</v>
      </c>
      <c r="F20" s="12" t="s">
        <v>15</v>
      </c>
      <c r="G20" s="12" t="s">
        <v>48</v>
      </c>
    </row>
    <row r="21" spans="1:7" s="6" customFormat="1" ht="21" customHeight="1">
      <c r="A21" s="9"/>
      <c r="B21" s="10" t="s">
        <v>51</v>
      </c>
      <c r="C21" s="10"/>
      <c r="D21" s="11" t="s">
        <v>52</v>
      </c>
      <c r="E21" s="12" t="s">
        <v>53</v>
      </c>
      <c r="F21" s="12" t="s">
        <v>15</v>
      </c>
      <c r="G21" s="12" t="s">
        <v>53</v>
      </c>
    </row>
    <row r="22" spans="1:7" s="6" customFormat="1" ht="23.25">
      <c r="A22" s="9"/>
      <c r="B22" s="9"/>
      <c r="C22" s="10" t="s">
        <v>54</v>
      </c>
      <c r="D22" s="11" t="s">
        <v>55</v>
      </c>
      <c r="E22" s="12" t="s">
        <v>56</v>
      </c>
      <c r="F22" s="12" t="s">
        <v>15</v>
      </c>
      <c r="G22" s="12" t="s">
        <v>56</v>
      </c>
    </row>
    <row r="23" spans="1:7" s="6" customFormat="1" ht="57">
      <c r="A23" s="9"/>
      <c r="B23" s="9"/>
      <c r="C23" s="10" t="s">
        <v>24</v>
      </c>
      <c r="D23" s="11" t="s">
        <v>25</v>
      </c>
      <c r="E23" s="12" t="s">
        <v>57</v>
      </c>
      <c r="F23" s="12" t="s">
        <v>15</v>
      </c>
      <c r="G23" s="12" t="s">
        <v>57</v>
      </c>
    </row>
    <row r="24" spans="1:7" s="6" customFormat="1" ht="34.5">
      <c r="A24" s="9"/>
      <c r="B24" s="9"/>
      <c r="C24" s="10" t="s">
        <v>58</v>
      </c>
      <c r="D24" s="11" t="s">
        <v>59</v>
      </c>
      <c r="E24" s="12" t="s">
        <v>60</v>
      </c>
      <c r="F24" s="12" t="s">
        <v>15</v>
      </c>
      <c r="G24" s="12" t="s">
        <v>60</v>
      </c>
    </row>
    <row r="25" spans="1:7" s="6" customFormat="1" ht="23.25">
      <c r="A25" s="9"/>
      <c r="B25" s="9"/>
      <c r="C25" s="10" t="s">
        <v>27</v>
      </c>
      <c r="D25" s="11" t="s">
        <v>28</v>
      </c>
      <c r="E25" s="12" t="s">
        <v>61</v>
      </c>
      <c r="F25" s="12" t="s">
        <v>15</v>
      </c>
      <c r="G25" s="12" t="s">
        <v>61</v>
      </c>
    </row>
    <row r="26" spans="1:7" s="6" customFormat="1" ht="21" customHeight="1">
      <c r="A26" s="9"/>
      <c r="B26" s="9"/>
      <c r="C26" s="10" t="s">
        <v>30</v>
      </c>
      <c r="D26" s="11" t="s">
        <v>31</v>
      </c>
      <c r="E26" s="12" t="s">
        <v>62</v>
      </c>
      <c r="F26" s="12" t="s">
        <v>15</v>
      </c>
      <c r="G26" s="12" t="s">
        <v>62</v>
      </c>
    </row>
    <row r="27" spans="1:7" s="6" customFormat="1" ht="21" customHeight="1">
      <c r="A27" s="9"/>
      <c r="B27" s="9"/>
      <c r="C27" s="10" t="s">
        <v>49</v>
      </c>
      <c r="D27" s="11" t="s">
        <v>50</v>
      </c>
      <c r="E27" s="12" t="s">
        <v>63</v>
      </c>
      <c r="F27" s="12" t="s">
        <v>15</v>
      </c>
      <c r="G27" s="12" t="s">
        <v>63</v>
      </c>
    </row>
    <row r="28" spans="1:7" s="6" customFormat="1" ht="21" customHeight="1">
      <c r="A28" s="5" t="s">
        <v>64</v>
      </c>
      <c r="B28" s="5"/>
      <c r="C28" s="5"/>
      <c r="D28" s="7" t="s">
        <v>65</v>
      </c>
      <c r="E28" s="8" t="s">
        <v>66</v>
      </c>
      <c r="F28" s="8" t="s">
        <v>15</v>
      </c>
      <c r="G28" s="8" t="s">
        <v>66</v>
      </c>
    </row>
    <row r="29" spans="1:7" s="6" customFormat="1" ht="21" customHeight="1">
      <c r="A29" s="9"/>
      <c r="B29" s="10" t="s">
        <v>67</v>
      </c>
      <c r="C29" s="10"/>
      <c r="D29" s="11" t="s">
        <v>68</v>
      </c>
      <c r="E29" s="12" t="s">
        <v>66</v>
      </c>
      <c r="F29" s="12" t="s">
        <v>15</v>
      </c>
      <c r="G29" s="12" t="s">
        <v>66</v>
      </c>
    </row>
    <row r="30" spans="1:7" s="6" customFormat="1" ht="23.25">
      <c r="A30" s="9"/>
      <c r="B30" s="9"/>
      <c r="C30" s="10" t="s">
        <v>69</v>
      </c>
      <c r="D30" s="11" t="s">
        <v>70</v>
      </c>
      <c r="E30" s="12" t="s">
        <v>66</v>
      </c>
      <c r="F30" s="12" t="s">
        <v>15</v>
      </c>
      <c r="G30" s="12" t="s">
        <v>66</v>
      </c>
    </row>
    <row r="31" spans="1:7" s="6" customFormat="1" ht="21" customHeight="1">
      <c r="A31" s="5" t="s">
        <v>71</v>
      </c>
      <c r="B31" s="5"/>
      <c r="C31" s="5"/>
      <c r="D31" s="7" t="s">
        <v>72</v>
      </c>
      <c r="E31" s="8" t="s">
        <v>73</v>
      </c>
      <c r="F31" s="8" t="s">
        <v>15</v>
      </c>
      <c r="G31" s="8" t="s">
        <v>73</v>
      </c>
    </row>
    <row r="32" spans="1:7" s="6" customFormat="1" ht="21" customHeight="1">
      <c r="A32" s="9"/>
      <c r="B32" s="10" t="s">
        <v>74</v>
      </c>
      <c r="C32" s="10"/>
      <c r="D32" s="11" t="s">
        <v>75</v>
      </c>
      <c r="E32" s="12" t="s">
        <v>76</v>
      </c>
      <c r="F32" s="12" t="s">
        <v>15</v>
      </c>
      <c r="G32" s="12" t="s">
        <v>76</v>
      </c>
    </row>
    <row r="33" spans="1:7" s="6" customFormat="1" ht="45.75">
      <c r="A33" s="9"/>
      <c r="B33" s="9"/>
      <c r="C33" s="10" t="s">
        <v>33</v>
      </c>
      <c r="D33" s="11" t="s">
        <v>34</v>
      </c>
      <c r="E33" s="12" t="s">
        <v>76</v>
      </c>
      <c r="F33" s="12" t="s">
        <v>15</v>
      </c>
      <c r="G33" s="12" t="s">
        <v>76</v>
      </c>
    </row>
    <row r="34" spans="1:7" s="6" customFormat="1" ht="21" customHeight="1">
      <c r="A34" s="9"/>
      <c r="B34" s="10" t="s">
        <v>77</v>
      </c>
      <c r="C34" s="10"/>
      <c r="D34" s="11" t="s">
        <v>78</v>
      </c>
      <c r="E34" s="12" t="s">
        <v>79</v>
      </c>
      <c r="F34" s="12" t="s">
        <v>15</v>
      </c>
      <c r="G34" s="12" t="s">
        <v>79</v>
      </c>
    </row>
    <row r="35" spans="1:7" s="6" customFormat="1" ht="21" customHeight="1">
      <c r="A35" s="9"/>
      <c r="B35" s="9"/>
      <c r="C35" s="10" t="s">
        <v>49</v>
      </c>
      <c r="D35" s="11" t="s">
        <v>50</v>
      </c>
      <c r="E35" s="12" t="s">
        <v>79</v>
      </c>
      <c r="F35" s="12" t="s">
        <v>15</v>
      </c>
      <c r="G35" s="12" t="s">
        <v>79</v>
      </c>
    </row>
    <row r="36" spans="1:7" s="6" customFormat="1" ht="21" customHeight="1">
      <c r="A36" s="9"/>
      <c r="B36" s="10" t="s">
        <v>80</v>
      </c>
      <c r="C36" s="10"/>
      <c r="D36" s="11" t="s">
        <v>81</v>
      </c>
      <c r="E36" s="12" t="s">
        <v>82</v>
      </c>
      <c r="F36" s="12" t="s">
        <v>15</v>
      </c>
      <c r="G36" s="12" t="s">
        <v>82</v>
      </c>
    </row>
    <row r="37" spans="1:7" s="6" customFormat="1" ht="45.75">
      <c r="A37" s="9"/>
      <c r="B37" s="9"/>
      <c r="C37" s="10" t="s">
        <v>83</v>
      </c>
      <c r="D37" s="11" t="s">
        <v>84</v>
      </c>
      <c r="E37" s="12" t="s">
        <v>82</v>
      </c>
      <c r="F37" s="12" t="s">
        <v>15</v>
      </c>
      <c r="G37" s="12" t="s">
        <v>82</v>
      </c>
    </row>
    <row r="38" spans="1:7" s="6" customFormat="1" ht="23.25">
      <c r="A38" s="5" t="s">
        <v>85</v>
      </c>
      <c r="B38" s="5"/>
      <c r="C38" s="5"/>
      <c r="D38" s="7" t="s">
        <v>86</v>
      </c>
      <c r="E38" s="8" t="s">
        <v>87</v>
      </c>
      <c r="F38" s="8" t="s">
        <v>15</v>
      </c>
      <c r="G38" s="8" t="s">
        <v>87</v>
      </c>
    </row>
    <row r="39" spans="1:7" s="6" customFormat="1" ht="23.25">
      <c r="A39" s="9"/>
      <c r="B39" s="10" t="s">
        <v>88</v>
      </c>
      <c r="C39" s="10"/>
      <c r="D39" s="11" t="s">
        <v>89</v>
      </c>
      <c r="E39" s="12" t="s">
        <v>87</v>
      </c>
      <c r="F39" s="12" t="s">
        <v>15</v>
      </c>
      <c r="G39" s="12" t="s">
        <v>87</v>
      </c>
    </row>
    <row r="40" spans="1:7" s="6" customFormat="1" ht="45.75">
      <c r="A40" s="9"/>
      <c r="B40" s="9"/>
      <c r="C40" s="10" t="s">
        <v>33</v>
      </c>
      <c r="D40" s="11" t="s">
        <v>34</v>
      </c>
      <c r="E40" s="12" t="s">
        <v>87</v>
      </c>
      <c r="F40" s="12" t="s">
        <v>15</v>
      </c>
      <c r="G40" s="12" t="s">
        <v>87</v>
      </c>
    </row>
    <row r="41" spans="1:7" s="6" customFormat="1" ht="23.25">
      <c r="A41" s="5" t="s">
        <v>90</v>
      </c>
      <c r="B41" s="5"/>
      <c r="C41" s="5"/>
      <c r="D41" s="7" t="s">
        <v>91</v>
      </c>
      <c r="E41" s="8" t="s">
        <v>92</v>
      </c>
      <c r="F41" s="8" t="s">
        <v>15</v>
      </c>
      <c r="G41" s="8" t="s">
        <v>92</v>
      </c>
    </row>
    <row r="42" spans="1:7" s="6" customFormat="1" ht="21" customHeight="1">
      <c r="A42" s="9"/>
      <c r="B42" s="10" t="s">
        <v>93</v>
      </c>
      <c r="C42" s="10"/>
      <c r="D42" s="11" t="s">
        <v>94</v>
      </c>
      <c r="E42" s="12" t="s">
        <v>92</v>
      </c>
      <c r="F42" s="12" t="s">
        <v>15</v>
      </c>
      <c r="G42" s="12" t="s">
        <v>92</v>
      </c>
    </row>
    <row r="43" spans="1:7" s="6" customFormat="1" ht="23.25">
      <c r="A43" s="9"/>
      <c r="B43" s="9"/>
      <c r="C43" s="10" t="s">
        <v>95</v>
      </c>
      <c r="D43" s="11" t="s">
        <v>96</v>
      </c>
      <c r="E43" s="12" t="s">
        <v>97</v>
      </c>
      <c r="F43" s="12" t="s">
        <v>15</v>
      </c>
      <c r="G43" s="12" t="s">
        <v>97</v>
      </c>
    </row>
    <row r="44" spans="1:7" s="6" customFormat="1" ht="21" customHeight="1">
      <c r="A44" s="9"/>
      <c r="B44" s="9"/>
      <c r="C44" s="10" t="s">
        <v>30</v>
      </c>
      <c r="D44" s="11" t="s">
        <v>31</v>
      </c>
      <c r="E44" s="12" t="s">
        <v>98</v>
      </c>
      <c r="F44" s="12" t="s">
        <v>15</v>
      </c>
      <c r="G44" s="12" t="s">
        <v>98</v>
      </c>
    </row>
    <row r="45" spans="1:7" s="6" customFormat="1" ht="34.5">
      <c r="A45" s="5" t="s">
        <v>99</v>
      </c>
      <c r="B45" s="5"/>
      <c r="C45" s="5"/>
      <c r="D45" s="7" t="s">
        <v>100</v>
      </c>
      <c r="E45" s="8" t="s">
        <v>101</v>
      </c>
      <c r="F45" s="8" t="s">
        <v>15</v>
      </c>
      <c r="G45" s="8" t="s">
        <v>101</v>
      </c>
    </row>
    <row r="46" spans="1:7" s="6" customFormat="1" ht="21" customHeight="1">
      <c r="A46" s="9"/>
      <c r="B46" s="10" t="s">
        <v>102</v>
      </c>
      <c r="C46" s="10"/>
      <c r="D46" s="11" t="s">
        <v>103</v>
      </c>
      <c r="E46" s="12" t="s">
        <v>104</v>
      </c>
      <c r="F46" s="12" t="s">
        <v>15</v>
      </c>
      <c r="G46" s="12" t="s">
        <v>104</v>
      </c>
    </row>
    <row r="47" spans="1:7" s="6" customFormat="1" ht="23.25">
      <c r="A47" s="9"/>
      <c r="B47" s="9"/>
      <c r="C47" s="10" t="s">
        <v>105</v>
      </c>
      <c r="D47" s="11" t="s">
        <v>106</v>
      </c>
      <c r="E47" s="12" t="s">
        <v>107</v>
      </c>
      <c r="F47" s="12" t="s">
        <v>15</v>
      </c>
      <c r="G47" s="12" t="s">
        <v>107</v>
      </c>
    </row>
    <row r="48" spans="1:7" s="6" customFormat="1" ht="23.25">
      <c r="A48" s="9"/>
      <c r="B48" s="9"/>
      <c r="C48" s="10" t="s">
        <v>108</v>
      </c>
      <c r="D48" s="11" t="s">
        <v>109</v>
      </c>
      <c r="E48" s="12" t="s">
        <v>98</v>
      </c>
      <c r="F48" s="12" t="s">
        <v>15</v>
      </c>
      <c r="G48" s="12" t="s">
        <v>98</v>
      </c>
    </row>
    <row r="49" spans="1:7" s="6" customFormat="1" ht="45.75">
      <c r="A49" s="9"/>
      <c r="B49" s="10" t="s">
        <v>110</v>
      </c>
      <c r="C49" s="10"/>
      <c r="D49" s="11" t="s">
        <v>111</v>
      </c>
      <c r="E49" s="12" t="s">
        <v>112</v>
      </c>
      <c r="F49" s="12" t="s">
        <v>15</v>
      </c>
      <c r="G49" s="12" t="s">
        <v>112</v>
      </c>
    </row>
    <row r="50" spans="1:7" s="6" customFormat="1" ht="21" customHeight="1">
      <c r="A50" s="9"/>
      <c r="B50" s="9"/>
      <c r="C50" s="10" t="s">
        <v>113</v>
      </c>
      <c r="D50" s="11" t="s">
        <v>114</v>
      </c>
      <c r="E50" s="12" t="s">
        <v>115</v>
      </c>
      <c r="F50" s="12" t="s">
        <v>15</v>
      </c>
      <c r="G50" s="12" t="s">
        <v>115</v>
      </c>
    </row>
    <row r="51" spans="1:7" s="6" customFormat="1" ht="21" customHeight="1">
      <c r="A51" s="9"/>
      <c r="B51" s="9"/>
      <c r="C51" s="10" t="s">
        <v>116</v>
      </c>
      <c r="D51" s="11" t="s">
        <v>117</v>
      </c>
      <c r="E51" s="12" t="s">
        <v>118</v>
      </c>
      <c r="F51" s="12" t="s">
        <v>15</v>
      </c>
      <c r="G51" s="12" t="s">
        <v>118</v>
      </c>
    </row>
    <row r="52" spans="1:7" s="6" customFormat="1" ht="21" customHeight="1">
      <c r="A52" s="9"/>
      <c r="B52" s="9"/>
      <c r="C52" s="10" t="s">
        <v>119</v>
      </c>
      <c r="D52" s="11" t="s">
        <v>120</v>
      </c>
      <c r="E52" s="12" t="s">
        <v>121</v>
      </c>
      <c r="F52" s="12" t="s">
        <v>15</v>
      </c>
      <c r="G52" s="12" t="s">
        <v>121</v>
      </c>
    </row>
    <row r="53" spans="1:7" s="6" customFormat="1" ht="21" customHeight="1">
      <c r="A53" s="9"/>
      <c r="B53" s="9"/>
      <c r="C53" s="10" t="s">
        <v>122</v>
      </c>
      <c r="D53" s="11" t="s">
        <v>123</v>
      </c>
      <c r="E53" s="12" t="s">
        <v>124</v>
      </c>
      <c r="F53" s="12" t="s">
        <v>15</v>
      </c>
      <c r="G53" s="12" t="s">
        <v>124</v>
      </c>
    </row>
    <row r="54" spans="1:7" s="6" customFormat="1" ht="21" customHeight="1">
      <c r="A54" s="9"/>
      <c r="B54" s="9"/>
      <c r="C54" s="10" t="s">
        <v>125</v>
      </c>
      <c r="D54" s="11" t="s">
        <v>126</v>
      </c>
      <c r="E54" s="12" t="s">
        <v>66</v>
      </c>
      <c r="F54" s="12" t="s">
        <v>15</v>
      </c>
      <c r="G54" s="12" t="s">
        <v>66</v>
      </c>
    </row>
    <row r="55" spans="1:7" s="6" customFormat="1" ht="23.25">
      <c r="A55" s="9"/>
      <c r="B55" s="9"/>
      <c r="C55" s="10" t="s">
        <v>108</v>
      </c>
      <c r="D55" s="11" t="s">
        <v>109</v>
      </c>
      <c r="E55" s="12" t="s">
        <v>66</v>
      </c>
      <c r="F55" s="12" t="s">
        <v>15</v>
      </c>
      <c r="G55" s="12" t="s">
        <v>66</v>
      </c>
    </row>
    <row r="56" spans="1:7" s="6" customFormat="1" ht="45.75">
      <c r="A56" s="9"/>
      <c r="B56" s="10" t="s">
        <v>127</v>
      </c>
      <c r="C56" s="10"/>
      <c r="D56" s="11" t="s">
        <v>128</v>
      </c>
      <c r="E56" s="12" t="s">
        <v>129</v>
      </c>
      <c r="F56" s="12" t="s">
        <v>15</v>
      </c>
      <c r="G56" s="12" t="s">
        <v>129</v>
      </c>
    </row>
    <row r="57" spans="1:7" s="6" customFormat="1" ht="21" customHeight="1">
      <c r="A57" s="9"/>
      <c r="B57" s="9"/>
      <c r="C57" s="10" t="s">
        <v>113</v>
      </c>
      <c r="D57" s="11" t="s">
        <v>114</v>
      </c>
      <c r="E57" s="12" t="s">
        <v>130</v>
      </c>
      <c r="F57" s="12" t="s">
        <v>15</v>
      </c>
      <c r="G57" s="12" t="s">
        <v>130</v>
      </c>
    </row>
    <row r="58" spans="1:7" s="6" customFormat="1" ht="21" customHeight="1">
      <c r="A58" s="9"/>
      <c r="B58" s="9"/>
      <c r="C58" s="10" t="s">
        <v>116</v>
      </c>
      <c r="D58" s="11" t="s">
        <v>117</v>
      </c>
      <c r="E58" s="12" t="s">
        <v>131</v>
      </c>
      <c r="F58" s="12" t="s">
        <v>15</v>
      </c>
      <c r="G58" s="12" t="s">
        <v>131</v>
      </c>
    </row>
    <row r="59" spans="1:7" s="6" customFormat="1" ht="21" customHeight="1">
      <c r="A59" s="9"/>
      <c r="B59" s="9"/>
      <c r="C59" s="10" t="s">
        <v>119</v>
      </c>
      <c r="D59" s="11" t="s">
        <v>120</v>
      </c>
      <c r="E59" s="12" t="s">
        <v>132</v>
      </c>
      <c r="F59" s="12" t="s">
        <v>15</v>
      </c>
      <c r="G59" s="12" t="s">
        <v>132</v>
      </c>
    </row>
    <row r="60" spans="1:7" s="6" customFormat="1" ht="21" customHeight="1">
      <c r="A60" s="9"/>
      <c r="B60" s="9"/>
      <c r="C60" s="10" t="s">
        <v>122</v>
      </c>
      <c r="D60" s="11" t="s">
        <v>123</v>
      </c>
      <c r="E60" s="12" t="s">
        <v>29</v>
      </c>
      <c r="F60" s="12" t="s">
        <v>15</v>
      </c>
      <c r="G60" s="12" t="s">
        <v>29</v>
      </c>
    </row>
    <row r="61" spans="1:7" s="6" customFormat="1" ht="21" customHeight="1">
      <c r="A61" s="9"/>
      <c r="B61" s="9"/>
      <c r="C61" s="10" t="s">
        <v>133</v>
      </c>
      <c r="D61" s="11" t="s">
        <v>134</v>
      </c>
      <c r="E61" s="12" t="s">
        <v>135</v>
      </c>
      <c r="F61" s="12" t="s">
        <v>15</v>
      </c>
      <c r="G61" s="12" t="s">
        <v>135</v>
      </c>
    </row>
    <row r="62" spans="1:7" s="6" customFormat="1" ht="21" customHeight="1">
      <c r="A62" s="9"/>
      <c r="B62" s="9"/>
      <c r="C62" s="10" t="s">
        <v>136</v>
      </c>
      <c r="D62" s="11" t="s">
        <v>137</v>
      </c>
      <c r="E62" s="12" t="s">
        <v>62</v>
      </c>
      <c r="F62" s="12" t="s">
        <v>15</v>
      </c>
      <c r="G62" s="12" t="s">
        <v>62</v>
      </c>
    </row>
    <row r="63" spans="1:7" s="6" customFormat="1" ht="21" customHeight="1">
      <c r="A63" s="9"/>
      <c r="B63" s="9"/>
      <c r="C63" s="10" t="s">
        <v>138</v>
      </c>
      <c r="D63" s="11" t="s">
        <v>139</v>
      </c>
      <c r="E63" s="12" t="s">
        <v>107</v>
      </c>
      <c r="F63" s="12" t="s">
        <v>15</v>
      </c>
      <c r="G63" s="12" t="s">
        <v>107</v>
      </c>
    </row>
    <row r="64" spans="1:7" s="6" customFormat="1" ht="21" customHeight="1">
      <c r="A64" s="9"/>
      <c r="B64" s="9"/>
      <c r="C64" s="10" t="s">
        <v>125</v>
      </c>
      <c r="D64" s="11" t="s">
        <v>126</v>
      </c>
      <c r="E64" s="12" t="s">
        <v>140</v>
      </c>
      <c r="F64" s="12" t="s">
        <v>15</v>
      </c>
      <c r="G64" s="12" t="s">
        <v>140</v>
      </c>
    </row>
    <row r="65" spans="1:7" s="6" customFormat="1" ht="23.25">
      <c r="A65" s="9"/>
      <c r="B65" s="9"/>
      <c r="C65" s="10" t="s">
        <v>108</v>
      </c>
      <c r="D65" s="11" t="s">
        <v>109</v>
      </c>
      <c r="E65" s="12" t="s">
        <v>141</v>
      </c>
      <c r="F65" s="12" t="s">
        <v>15</v>
      </c>
      <c r="G65" s="12" t="s">
        <v>141</v>
      </c>
    </row>
    <row r="66" spans="1:7" s="6" customFormat="1" ht="34.5">
      <c r="A66" s="9"/>
      <c r="B66" s="10" t="s">
        <v>142</v>
      </c>
      <c r="C66" s="10"/>
      <c r="D66" s="11" t="s">
        <v>143</v>
      </c>
      <c r="E66" s="12" t="s">
        <v>144</v>
      </c>
      <c r="F66" s="12" t="s">
        <v>15</v>
      </c>
      <c r="G66" s="12" t="s">
        <v>144</v>
      </c>
    </row>
    <row r="67" spans="1:7" s="6" customFormat="1" ht="21" customHeight="1">
      <c r="A67" s="9"/>
      <c r="B67" s="9"/>
      <c r="C67" s="10" t="s">
        <v>145</v>
      </c>
      <c r="D67" s="11" t="s">
        <v>146</v>
      </c>
      <c r="E67" s="12" t="s">
        <v>147</v>
      </c>
      <c r="F67" s="12" t="s">
        <v>15</v>
      </c>
      <c r="G67" s="12" t="s">
        <v>147</v>
      </c>
    </row>
    <row r="68" spans="1:7" s="6" customFormat="1" ht="21" customHeight="1">
      <c r="A68" s="9"/>
      <c r="B68" s="9"/>
      <c r="C68" s="10" t="s">
        <v>148</v>
      </c>
      <c r="D68" s="11" t="s">
        <v>149</v>
      </c>
      <c r="E68" s="12" t="s">
        <v>150</v>
      </c>
      <c r="F68" s="12" t="s">
        <v>15</v>
      </c>
      <c r="G68" s="12" t="s">
        <v>150</v>
      </c>
    </row>
    <row r="69" spans="1:7" s="6" customFormat="1" ht="21" customHeight="1">
      <c r="A69" s="9"/>
      <c r="B69" s="9"/>
      <c r="C69" s="10" t="s">
        <v>151</v>
      </c>
      <c r="D69" s="11" t="s">
        <v>152</v>
      </c>
      <c r="E69" s="12" t="s">
        <v>153</v>
      </c>
      <c r="F69" s="12" t="s">
        <v>15</v>
      </c>
      <c r="G69" s="12" t="s">
        <v>153</v>
      </c>
    </row>
    <row r="70" spans="1:7" s="6" customFormat="1" ht="34.5">
      <c r="A70" s="9"/>
      <c r="B70" s="9"/>
      <c r="C70" s="10" t="s">
        <v>154</v>
      </c>
      <c r="D70" s="11" t="s">
        <v>155</v>
      </c>
      <c r="E70" s="12" t="s">
        <v>156</v>
      </c>
      <c r="F70" s="12" t="s">
        <v>15</v>
      </c>
      <c r="G70" s="12" t="s">
        <v>156</v>
      </c>
    </row>
    <row r="71" spans="1:7" s="6" customFormat="1" ht="23.25">
      <c r="A71" s="9"/>
      <c r="B71" s="9"/>
      <c r="C71" s="10" t="s">
        <v>108</v>
      </c>
      <c r="D71" s="11" t="s">
        <v>109</v>
      </c>
      <c r="E71" s="12" t="s">
        <v>157</v>
      </c>
      <c r="F71" s="12" t="s">
        <v>15</v>
      </c>
      <c r="G71" s="12" t="s">
        <v>157</v>
      </c>
    </row>
    <row r="72" spans="1:7" s="6" customFormat="1" ht="23.25">
      <c r="A72" s="9"/>
      <c r="B72" s="10" t="s">
        <v>158</v>
      </c>
      <c r="C72" s="10"/>
      <c r="D72" s="11" t="s">
        <v>159</v>
      </c>
      <c r="E72" s="12" t="s">
        <v>160</v>
      </c>
      <c r="F72" s="12" t="s">
        <v>15</v>
      </c>
      <c r="G72" s="12" t="s">
        <v>160</v>
      </c>
    </row>
    <row r="73" spans="1:7" s="6" customFormat="1" ht="21" customHeight="1">
      <c r="A73" s="9"/>
      <c r="B73" s="9"/>
      <c r="C73" s="10" t="s">
        <v>161</v>
      </c>
      <c r="D73" s="11" t="s">
        <v>162</v>
      </c>
      <c r="E73" s="12" t="s">
        <v>163</v>
      </c>
      <c r="F73" s="12" t="s">
        <v>15</v>
      </c>
      <c r="G73" s="12" t="s">
        <v>163</v>
      </c>
    </row>
    <row r="74" spans="1:7" s="6" customFormat="1" ht="21" customHeight="1">
      <c r="A74" s="9"/>
      <c r="B74" s="9"/>
      <c r="C74" s="10" t="s">
        <v>164</v>
      </c>
      <c r="D74" s="11" t="s">
        <v>165</v>
      </c>
      <c r="E74" s="12" t="s">
        <v>166</v>
      </c>
      <c r="F74" s="12" t="s">
        <v>15</v>
      </c>
      <c r="G74" s="12" t="s">
        <v>166</v>
      </c>
    </row>
    <row r="75" spans="1:7" s="6" customFormat="1" ht="21" customHeight="1">
      <c r="A75" s="5" t="s">
        <v>167</v>
      </c>
      <c r="B75" s="5"/>
      <c r="C75" s="5"/>
      <c r="D75" s="7" t="s">
        <v>168</v>
      </c>
      <c r="E75" s="8" t="s">
        <v>169</v>
      </c>
      <c r="F75" s="8" t="s">
        <v>15</v>
      </c>
      <c r="G75" s="8" t="s">
        <v>169</v>
      </c>
    </row>
    <row r="76" spans="1:7" s="6" customFormat="1" ht="23.25">
      <c r="A76" s="9"/>
      <c r="B76" s="10" t="s">
        <v>170</v>
      </c>
      <c r="C76" s="10"/>
      <c r="D76" s="11" t="s">
        <v>171</v>
      </c>
      <c r="E76" s="12" t="s">
        <v>172</v>
      </c>
      <c r="F76" s="12" t="s">
        <v>15</v>
      </c>
      <c r="G76" s="12" t="s">
        <v>172</v>
      </c>
    </row>
    <row r="77" spans="1:7" s="6" customFormat="1" ht="21" customHeight="1">
      <c r="A77" s="9"/>
      <c r="B77" s="9"/>
      <c r="C77" s="10" t="s">
        <v>173</v>
      </c>
      <c r="D77" s="11" t="s">
        <v>174</v>
      </c>
      <c r="E77" s="12" t="s">
        <v>172</v>
      </c>
      <c r="F77" s="12" t="s">
        <v>15</v>
      </c>
      <c r="G77" s="12" t="s">
        <v>172</v>
      </c>
    </row>
    <row r="78" spans="1:7" s="6" customFormat="1" ht="21" customHeight="1">
      <c r="A78" s="9"/>
      <c r="B78" s="10" t="s">
        <v>175</v>
      </c>
      <c r="C78" s="10"/>
      <c r="D78" s="11" t="s">
        <v>176</v>
      </c>
      <c r="E78" s="12" t="s">
        <v>177</v>
      </c>
      <c r="F78" s="12" t="s">
        <v>15</v>
      </c>
      <c r="G78" s="12" t="s">
        <v>177</v>
      </c>
    </row>
    <row r="79" spans="1:7" s="6" customFormat="1" ht="21" customHeight="1">
      <c r="A79" s="9"/>
      <c r="B79" s="9"/>
      <c r="C79" s="10" t="s">
        <v>173</v>
      </c>
      <c r="D79" s="11" t="s">
        <v>174</v>
      </c>
      <c r="E79" s="12" t="s">
        <v>177</v>
      </c>
      <c r="F79" s="12" t="s">
        <v>15</v>
      </c>
      <c r="G79" s="12" t="s">
        <v>177</v>
      </c>
    </row>
    <row r="80" spans="1:7" s="6" customFormat="1" ht="21" customHeight="1">
      <c r="A80" s="9"/>
      <c r="B80" s="10" t="s">
        <v>178</v>
      </c>
      <c r="C80" s="10"/>
      <c r="D80" s="11" t="s">
        <v>179</v>
      </c>
      <c r="E80" s="12" t="s">
        <v>97</v>
      </c>
      <c r="F80" s="12" t="s">
        <v>15</v>
      </c>
      <c r="G80" s="12" t="s">
        <v>97</v>
      </c>
    </row>
    <row r="81" spans="1:7" s="6" customFormat="1" ht="21" customHeight="1">
      <c r="A81" s="9"/>
      <c r="B81" s="9"/>
      <c r="C81" s="10" t="s">
        <v>30</v>
      </c>
      <c r="D81" s="11" t="s">
        <v>31</v>
      </c>
      <c r="E81" s="12" t="s">
        <v>97</v>
      </c>
      <c r="F81" s="12" t="s">
        <v>15</v>
      </c>
      <c r="G81" s="12" t="s">
        <v>97</v>
      </c>
    </row>
    <row r="82" spans="1:7" s="6" customFormat="1" ht="21" customHeight="1">
      <c r="A82" s="9"/>
      <c r="B82" s="10" t="s">
        <v>180</v>
      </c>
      <c r="C82" s="10"/>
      <c r="D82" s="11" t="s">
        <v>181</v>
      </c>
      <c r="E82" s="12" t="s">
        <v>182</v>
      </c>
      <c r="F82" s="12" t="s">
        <v>15</v>
      </c>
      <c r="G82" s="12" t="s">
        <v>182</v>
      </c>
    </row>
    <row r="83" spans="1:7" s="6" customFormat="1" ht="21" customHeight="1">
      <c r="A83" s="9"/>
      <c r="B83" s="9"/>
      <c r="C83" s="10" t="s">
        <v>173</v>
      </c>
      <c r="D83" s="11" t="s">
        <v>174</v>
      </c>
      <c r="E83" s="12" t="s">
        <v>182</v>
      </c>
      <c r="F83" s="12" t="s">
        <v>15</v>
      </c>
      <c r="G83" s="12" t="s">
        <v>182</v>
      </c>
    </row>
    <row r="84" spans="1:7" s="6" customFormat="1" ht="21" customHeight="1">
      <c r="A84" s="5" t="s">
        <v>183</v>
      </c>
      <c r="B84" s="5"/>
      <c r="C84" s="5"/>
      <c r="D84" s="7" t="s">
        <v>184</v>
      </c>
      <c r="E84" s="8" t="s">
        <v>185</v>
      </c>
      <c r="F84" s="8" t="s">
        <v>186</v>
      </c>
      <c r="G84" s="8" t="s">
        <v>187</v>
      </c>
    </row>
    <row r="85" spans="1:7" s="6" customFormat="1" ht="21" customHeight="1">
      <c r="A85" s="9"/>
      <c r="B85" s="10" t="s">
        <v>188</v>
      </c>
      <c r="C85" s="10"/>
      <c r="D85" s="11" t="s">
        <v>189</v>
      </c>
      <c r="E85" s="12" t="s">
        <v>190</v>
      </c>
      <c r="F85" s="12" t="s">
        <v>186</v>
      </c>
      <c r="G85" s="12" t="s">
        <v>191</v>
      </c>
    </row>
    <row r="86" spans="1:7" s="6" customFormat="1" ht="21" customHeight="1">
      <c r="A86" s="9"/>
      <c r="B86" s="9"/>
      <c r="C86" s="10" t="s">
        <v>192</v>
      </c>
      <c r="D86" s="11" t="s">
        <v>193</v>
      </c>
      <c r="E86" s="12" t="s">
        <v>194</v>
      </c>
      <c r="F86" s="12" t="s">
        <v>15</v>
      </c>
      <c r="G86" s="12" t="s">
        <v>194</v>
      </c>
    </row>
    <row r="87" spans="1:7" s="6" customFormat="1" ht="57">
      <c r="A87" s="9"/>
      <c r="B87" s="9"/>
      <c r="C87" s="10" t="s">
        <v>24</v>
      </c>
      <c r="D87" s="11" t="s">
        <v>25</v>
      </c>
      <c r="E87" s="12" t="s">
        <v>195</v>
      </c>
      <c r="F87" s="12" t="s">
        <v>15</v>
      </c>
      <c r="G87" s="12" t="s">
        <v>195</v>
      </c>
    </row>
    <row r="88" spans="1:7" s="6" customFormat="1" ht="21" customHeight="1">
      <c r="A88" s="9"/>
      <c r="B88" s="9"/>
      <c r="C88" s="10" t="s">
        <v>30</v>
      </c>
      <c r="D88" s="11" t="s">
        <v>31</v>
      </c>
      <c r="E88" s="12" t="s">
        <v>196</v>
      </c>
      <c r="F88" s="12" t="s">
        <v>15</v>
      </c>
      <c r="G88" s="12" t="s">
        <v>196</v>
      </c>
    </row>
    <row r="89" spans="1:7" s="6" customFormat="1" ht="23.25">
      <c r="A89" s="9"/>
      <c r="B89" s="9"/>
      <c r="C89" s="10" t="s">
        <v>69</v>
      </c>
      <c r="D89" s="11" t="s">
        <v>70</v>
      </c>
      <c r="E89" s="12" t="s">
        <v>197</v>
      </c>
      <c r="F89" s="12" t="s">
        <v>15</v>
      </c>
      <c r="G89" s="12" t="s">
        <v>197</v>
      </c>
    </row>
    <row r="90" spans="1:7" s="6" customFormat="1" ht="21" customHeight="1">
      <c r="A90" s="9"/>
      <c r="B90" s="9"/>
      <c r="C90" s="10" t="s">
        <v>49</v>
      </c>
      <c r="D90" s="11" t="s">
        <v>50</v>
      </c>
      <c r="E90" s="12" t="s">
        <v>198</v>
      </c>
      <c r="F90" s="12" t="s">
        <v>15</v>
      </c>
      <c r="G90" s="12" t="s">
        <v>198</v>
      </c>
    </row>
    <row r="91" spans="1:7" s="6" customFormat="1" ht="34.5">
      <c r="A91" s="9"/>
      <c r="B91" s="9"/>
      <c r="C91" s="10" t="s">
        <v>199</v>
      </c>
      <c r="D91" s="11" t="s">
        <v>200</v>
      </c>
      <c r="E91" s="12" t="s">
        <v>15</v>
      </c>
      <c r="F91" s="12" t="s">
        <v>186</v>
      </c>
      <c r="G91" s="12" t="s">
        <v>186</v>
      </c>
    </row>
    <row r="92" spans="1:7" s="6" customFormat="1" ht="45.75">
      <c r="A92" s="9"/>
      <c r="B92" s="9"/>
      <c r="C92" s="10" t="s">
        <v>201</v>
      </c>
      <c r="D92" s="11" t="s">
        <v>202</v>
      </c>
      <c r="E92" s="12" t="s">
        <v>203</v>
      </c>
      <c r="F92" s="12" t="s">
        <v>15</v>
      </c>
      <c r="G92" s="12" t="s">
        <v>203</v>
      </c>
    </row>
    <row r="93" spans="1:7" s="6" customFormat="1" ht="21" customHeight="1">
      <c r="A93" s="9"/>
      <c r="B93" s="10" t="s">
        <v>204</v>
      </c>
      <c r="C93" s="10"/>
      <c r="D93" s="11" t="s">
        <v>205</v>
      </c>
      <c r="E93" s="12" t="s">
        <v>206</v>
      </c>
      <c r="F93" s="12" t="s">
        <v>15</v>
      </c>
      <c r="G93" s="12" t="s">
        <v>206</v>
      </c>
    </row>
    <row r="94" spans="1:7" s="6" customFormat="1" ht="57">
      <c r="A94" s="9"/>
      <c r="B94" s="9"/>
      <c r="C94" s="10" t="s">
        <v>24</v>
      </c>
      <c r="D94" s="11" t="s">
        <v>25</v>
      </c>
      <c r="E94" s="12" t="s">
        <v>207</v>
      </c>
      <c r="F94" s="12" t="s">
        <v>15</v>
      </c>
      <c r="G94" s="12" t="s">
        <v>207</v>
      </c>
    </row>
    <row r="95" spans="1:7" s="6" customFormat="1" ht="21" customHeight="1">
      <c r="A95" s="9"/>
      <c r="B95" s="9"/>
      <c r="C95" s="10" t="s">
        <v>208</v>
      </c>
      <c r="D95" s="11" t="s">
        <v>209</v>
      </c>
      <c r="E95" s="12" t="s">
        <v>210</v>
      </c>
      <c r="F95" s="12" t="s">
        <v>15</v>
      </c>
      <c r="G95" s="12" t="s">
        <v>210</v>
      </c>
    </row>
    <row r="96" spans="1:7" s="6" customFormat="1" ht="21" customHeight="1">
      <c r="A96" s="9"/>
      <c r="B96" s="9"/>
      <c r="C96" s="10" t="s">
        <v>30</v>
      </c>
      <c r="D96" s="11" t="s">
        <v>31</v>
      </c>
      <c r="E96" s="12" t="s">
        <v>211</v>
      </c>
      <c r="F96" s="12" t="s">
        <v>15</v>
      </c>
      <c r="G96" s="12" t="s">
        <v>211</v>
      </c>
    </row>
    <row r="97" spans="1:7" s="6" customFormat="1" ht="21" customHeight="1">
      <c r="A97" s="9"/>
      <c r="B97" s="9"/>
      <c r="C97" s="10" t="s">
        <v>49</v>
      </c>
      <c r="D97" s="11" t="s">
        <v>50</v>
      </c>
      <c r="E97" s="12" t="s">
        <v>212</v>
      </c>
      <c r="F97" s="12" t="s">
        <v>15</v>
      </c>
      <c r="G97" s="12" t="s">
        <v>212</v>
      </c>
    </row>
    <row r="98" spans="1:7" s="6" customFormat="1" ht="21" customHeight="1">
      <c r="A98" s="9"/>
      <c r="B98" s="10" t="s">
        <v>213</v>
      </c>
      <c r="C98" s="10"/>
      <c r="D98" s="11" t="s">
        <v>214</v>
      </c>
      <c r="E98" s="12" t="s">
        <v>215</v>
      </c>
      <c r="F98" s="12" t="s">
        <v>15</v>
      </c>
      <c r="G98" s="12" t="s">
        <v>215</v>
      </c>
    </row>
    <row r="99" spans="1:7" s="6" customFormat="1" ht="21" customHeight="1">
      <c r="A99" s="9"/>
      <c r="B99" s="9"/>
      <c r="C99" s="10" t="s">
        <v>192</v>
      </c>
      <c r="D99" s="11" t="s">
        <v>193</v>
      </c>
      <c r="E99" s="12" t="s">
        <v>98</v>
      </c>
      <c r="F99" s="12" t="s">
        <v>15</v>
      </c>
      <c r="G99" s="12" t="s">
        <v>98</v>
      </c>
    </row>
    <row r="100" spans="1:7" s="6" customFormat="1" ht="57">
      <c r="A100" s="9"/>
      <c r="B100" s="9"/>
      <c r="C100" s="10" t="s">
        <v>24</v>
      </c>
      <c r="D100" s="11" t="s">
        <v>25</v>
      </c>
      <c r="E100" s="12" t="s">
        <v>216</v>
      </c>
      <c r="F100" s="12" t="s">
        <v>15</v>
      </c>
      <c r="G100" s="12" t="s">
        <v>216</v>
      </c>
    </row>
    <row r="101" spans="1:7" s="6" customFormat="1" ht="21" customHeight="1">
      <c r="A101" s="9"/>
      <c r="B101" s="9"/>
      <c r="C101" s="10" t="s">
        <v>30</v>
      </c>
      <c r="D101" s="11" t="s">
        <v>31</v>
      </c>
      <c r="E101" s="12" t="s">
        <v>217</v>
      </c>
      <c r="F101" s="12" t="s">
        <v>15</v>
      </c>
      <c r="G101" s="12" t="s">
        <v>217</v>
      </c>
    </row>
    <row r="102" spans="1:7" s="6" customFormat="1" ht="21" customHeight="1">
      <c r="A102" s="9"/>
      <c r="B102" s="9"/>
      <c r="C102" s="10" t="s">
        <v>49</v>
      </c>
      <c r="D102" s="11" t="s">
        <v>50</v>
      </c>
      <c r="E102" s="12" t="s">
        <v>218</v>
      </c>
      <c r="F102" s="12" t="s">
        <v>15</v>
      </c>
      <c r="G102" s="12" t="s">
        <v>218</v>
      </c>
    </row>
    <row r="103" spans="1:7" s="6" customFormat="1" ht="45.75">
      <c r="A103" s="9"/>
      <c r="B103" s="9"/>
      <c r="C103" s="10" t="s">
        <v>201</v>
      </c>
      <c r="D103" s="11" t="s">
        <v>202</v>
      </c>
      <c r="E103" s="12" t="s">
        <v>219</v>
      </c>
      <c r="F103" s="12" t="s">
        <v>15</v>
      </c>
      <c r="G103" s="12" t="s">
        <v>219</v>
      </c>
    </row>
    <row r="104" spans="1:7" s="6" customFormat="1" ht="21" customHeight="1">
      <c r="A104" s="9"/>
      <c r="B104" s="10" t="s">
        <v>220</v>
      </c>
      <c r="C104" s="10"/>
      <c r="D104" s="11" t="s">
        <v>221</v>
      </c>
      <c r="E104" s="12" t="s">
        <v>222</v>
      </c>
      <c r="F104" s="12" t="s">
        <v>15</v>
      </c>
      <c r="G104" s="12" t="s">
        <v>222</v>
      </c>
    </row>
    <row r="105" spans="1:7" s="6" customFormat="1" ht="21" customHeight="1">
      <c r="A105" s="9"/>
      <c r="B105" s="9"/>
      <c r="C105" s="10" t="s">
        <v>208</v>
      </c>
      <c r="D105" s="11" t="s">
        <v>209</v>
      </c>
      <c r="E105" s="12" t="s">
        <v>222</v>
      </c>
      <c r="F105" s="12" t="s">
        <v>15</v>
      </c>
      <c r="G105" s="12" t="s">
        <v>222</v>
      </c>
    </row>
    <row r="106" spans="1:7" s="6" customFormat="1" ht="21" customHeight="1">
      <c r="A106" s="5" t="s">
        <v>223</v>
      </c>
      <c r="B106" s="5"/>
      <c r="C106" s="5"/>
      <c r="D106" s="7" t="s">
        <v>224</v>
      </c>
      <c r="E106" s="8" t="s">
        <v>225</v>
      </c>
      <c r="F106" s="8" t="s">
        <v>226</v>
      </c>
      <c r="G106" s="8" t="s">
        <v>227</v>
      </c>
    </row>
    <row r="107" spans="1:7" s="6" customFormat="1" ht="34.5">
      <c r="A107" s="9"/>
      <c r="B107" s="10" t="s">
        <v>228</v>
      </c>
      <c r="C107" s="10"/>
      <c r="D107" s="11" t="s">
        <v>229</v>
      </c>
      <c r="E107" s="12" t="s">
        <v>230</v>
      </c>
      <c r="F107" s="12" t="s">
        <v>15</v>
      </c>
      <c r="G107" s="12" t="s">
        <v>230</v>
      </c>
    </row>
    <row r="108" spans="1:7" s="6" customFormat="1" ht="45.75">
      <c r="A108" s="9"/>
      <c r="B108" s="9"/>
      <c r="C108" s="10" t="s">
        <v>33</v>
      </c>
      <c r="D108" s="11" t="s">
        <v>34</v>
      </c>
      <c r="E108" s="12" t="s">
        <v>231</v>
      </c>
      <c r="F108" s="12" t="s">
        <v>15</v>
      </c>
      <c r="G108" s="12" t="s">
        <v>231</v>
      </c>
    </row>
    <row r="109" spans="1:7" s="6" customFormat="1" ht="34.5">
      <c r="A109" s="9"/>
      <c r="B109" s="9"/>
      <c r="C109" s="10" t="s">
        <v>232</v>
      </c>
      <c r="D109" s="11" t="s">
        <v>233</v>
      </c>
      <c r="E109" s="12" t="s">
        <v>234</v>
      </c>
      <c r="F109" s="12" t="s">
        <v>15</v>
      </c>
      <c r="G109" s="12" t="s">
        <v>234</v>
      </c>
    </row>
    <row r="110" spans="1:7" s="6" customFormat="1" ht="57">
      <c r="A110" s="9"/>
      <c r="B110" s="10" t="s">
        <v>235</v>
      </c>
      <c r="C110" s="10"/>
      <c r="D110" s="11" t="s">
        <v>236</v>
      </c>
      <c r="E110" s="12" t="s">
        <v>237</v>
      </c>
      <c r="F110" s="12" t="s">
        <v>15</v>
      </c>
      <c r="G110" s="12" t="s">
        <v>237</v>
      </c>
    </row>
    <row r="111" spans="1:7" s="6" customFormat="1" ht="45.75">
      <c r="A111" s="9"/>
      <c r="B111" s="9"/>
      <c r="C111" s="10" t="s">
        <v>33</v>
      </c>
      <c r="D111" s="11" t="s">
        <v>34</v>
      </c>
      <c r="E111" s="12" t="s">
        <v>238</v>
      </c>
      <c r="F111" s="12" t="s">
        <v>15</v>
      </c>
      <c r="G111" s="12" t="s">
        <v>238</v>
      </c>
    </row>
    <row r="112" spans="1:7" s="6" customFormat="1" ht="34.5">
      <c r="A112" s="9"/>
      <c r="B112" s="9"/>
      <c r="C112" s="10" t="s">
        <v>199</v>
      </c>
      <c r="D112" s="11" t="s">
        <v>200</v>
      </c>
      <c r="E112" s="12" t="s">
        <v>239</v>
      </c>
      <c r="F112" s="12" t="s">
        <v>15</v>
      </c>
      <c r="G112" s="12" t="s">
        <v>239</v>
      </c>
    </row>
    <row r="113" spans="1:7" s="6" customFormat="1" ht="23.25">
      <c r="A113" s="9"/>
      <c r="B113" s="10" t="s">
        <v>240</v>
      </c>
      <c r="C113" s="10"/>
      <c r="D113" s="11" t="s">
        <v>241</v>
      </c>
      <c r="E113" s="12" t="s">
        <v>242</v>
      </c>
      <c r="F113" s="12" t="s">
        <v>15</v>
      </c>
      <c r="G113" s="12" t="s">
        <v>242</v>
      </c>
    </row>
    <row r="114" spans="1:7" s="6" customFormat="1" ht="21" customHeight="1">
      <c r="A114" s="9"/>
      <c r="B114" s="9"/>
      <c r="C114" s="10" t="s">
        <v>208</v>
      </c>
      <c r="D114" s="11" t="s">
        <v>209</v>
      </c>
      <c r="E114" s="12" t="s">
        <v>243</v>
      </c>
      <c r="F114" s="12" t="s">
        <v>15</v>
      </c>
      <c r="G114" s="12" t="s">
        <v>243</v>
      </c>
    </row>
    <row r="115" spans="1:7" s="6" customFormat="1" ht="34.5">
      <c r="A115" s="9"/>
      <c r="B115" s="9"/>
      <c r="C115" s="10" t="s">
        <v>199</v>
      </c>
      <c r="D115" s="11" t="s">
        <v>200</v>
      </c>
      <c r="E115" s="12" t="s">
        <v>244</v>
      </c>
      <c r="F115" s="12" t="s">
        <v>15</v>
      </c>
      <c r="G115" s="12" t="s">
        <v>244</v>
      </c>
    </row>
    <row r="116" spans="1:7" s="6" customFormat="1" ht="21" customHeight="1">
      <c r="A116" s="9"/>
      <c r="B116" s="10" t="s">
        <v>245</v>
      </c>
      <c r="C116" s="10"/>
      <c r="D116" s="11" t="s">
        <v>246</v>
      </c>
      <c r="E116" s="12" t="s">
        <v>247</v>
      </c>
      <c r="F116" s="12" t="s">
        <v>15</v>
      </c>
      <c r="G116" s="12" t="s">
        <v>247</v>
      </c>
    </row>
    <row r="117" spans="1:7" s="6" customFormat="1" ht="34.5">
      <c r="A117" s="9"/>
      <c r="B117" s="9"/>
      <c r="C117" s="10" t="s">
        <v>199</v>
      </c>
      <c r="D117" s="11" t="s">
        <v>200</v>
      </c>
      <c r="E117" s="12" t="s">
        <v>247</v>
      </c>
      <c r="F117" s="12" t="s">
        <v>15</v>
      </c>
      <c r="G117" s="12" t="s">
        <v>247</v>
      </c>
    </row>
    <row r="118" spans="1:7" s="6" customFormat="1" ht="21" customHeight="1">
      <c r="A118" s="9"/>
      <c r="B118" s="10" t="s">
        <v>248</v>
      </c>
      <c r="C118" s="10"/>
      <c r="D118" s="11" t="s">
        <v>249</v>
      </c>
      <c r="E118" s="12" t="s">
        <v>250</v>
      </c>
      <c r="F118" s="12" t="s">
        <v>15</v>
      </c>
      <c r="G118" s="12" t="s">
        <v>250</v>
      </c>
    </row>
    <row r="119" spans="1:7" s="6" customFormat="1" ht="57">
      <c r="A119" s="9"/>
      <c r="B119" s="9"/>
      <c r="C119" s="10" t="s">
        <v>24</v>
      </c>
      <c r="D119" s="11" t="s">
        <v>25</v>
      </c>
      <c r="E119" s="12" t="s">
        <v>251</v>
      </c>
      <c r="F119" s="12" t="s">
        <v>15</v>
      </c>
      <c r="G119" s="12" t="s">
        <v>251</v>
      </c>
    </row>
    <row r="120" spans="1:7" s="6" customFormat="1" ht="21" customHeight="1">
      <c r="A120" s="9"/>
      <c r="B120" s="9"/>
      <c r="C120" s="10" t="s">
        <v>30</v>
      </c>
      <c r="D120" s="11" t="s">
        <v>31</v>
      </c>
      <c r="E120" s="12" t="s">
        <v>252</v>
      </c>
      <c r="F120" s="12" t="s">
        <v>15</v>
      </c>
      <c r="G120" s="12" t="s">
        <v>252</v>
      </c>
    </row>
    <row r="121" spans="1:7" s="6" customFormat="1" ht="21" customHeight="1">
      <c r="A121" s="9"/>
      <c r="B121" s="9"/>
      <c r="C121" s="10" t="s">
        <v>49</v>
      </c>
      <c r="D121" s="11" t="s">
        <v>50</v>
      </c>
      <c r="E121" s="12" t="s">
        <v>253</v>
      </c>
      <c r="F121" s="12" t="s">
        <v>15</v>
      </c>
      <c r="G121" s="12" t="s">
        <v>253</v>
      </c>
    </row>
    <row r="122" spans="1:7" s="6" customFormat="1" ht="45.75">
      <c r="A122" s="9"/>
      <c r="B122" s="9"/>
      <c r="C122" s="10" t="s">
        <v>33</v>
      </c>
      <c r="D122" s="11" t="s">
        <v>34</v>
      </c>
      <c r="E122" s="12" t="s">
        <v>254</v>
      </c>
      <c r="F122" s="12" t="s">
        <v>15</v>
      </c>
      <c r="G122" s="12" t="s">
        <v>254</v>
      </c>
    </row>
    <row r="123" spans="1:7" s="6" customFormat="1" ht="34.5">
      <c r="A123" s="9"/>
      <c r="B123" s="9"/>
      <c r="C123" s="10" t="s">
        <v>199</v>
      </c>
      <c r="D123" s="11" t="s">
        <v>200</v>
      </c>
      <c r="E123" s="12" t="s">
        <v>255</v>
      </c>
      <c r="F123" s="12" t="s">
        <v>15</v>
      </c>
      <c r="G123" s="12" t="s">
        <v>255</v>
      </c>
    </row>
    <row r="124" spans="1:7" s="6" customFormat="1" ht="21" customHeight="1">
      <c r="A124" s="9"/>
      <c r="B124" s="10" t="s">
        <v>256</v>
      </c>
      <c r="C124" s="10"/>
      <c r="D124" s="11" t="s">
        <v>22</v>
      </c>
      <c r="E124" s="12" t="s">
        <v>257</v>
      </c>
      <c r="F124" s="12" t="s">
        <v>226</v>
      </c>
      <c r="G124" s="12" t="s">
        <v>258</v>
      </c>
    </row>
    <row r="125" spans="1:7" s="6" customFormat="1" ht="21" customHeight="1">
      <c r="A125" s="9"/>
      <c r="B125" s="9"/>
      <c r="C125" s="10" t="s">
        <v>208</v>
      </c>
      <c r="D125" s="11" t="s">
        <v>209</v>
      </c>
      <c r="E125" s="12" t="s">
        <v>259</v>
      </c>
      <c r="F125" s="12" t="s">
        <v>15</v>
      </c>
      <c r="G125" s="12" t="s">
        <v>259</v>
      </c>
    </row>
    <row r="126" spans="1:7" s="6" customFormat="1" ht="45.75">
      <c r="A126" s="9"/>
      <c r="B126" s="9"/>
      <c r="C126" s="10" t="s">
        <v>33</v>
      </c>
      <c r="D126" s="11" t="s">
        <v>34</v>
      </c>
      <c r="E126" s="12" t="s">
        <v>238</v>
      </c>
      <c r="F126" s="12" t="s">
        <v>226</v>
      </c>
      <c r="G126" s="12" t="s">
        <v>260</v>
      </c>
    </row>
    <row r="127" spans="1:7" s="6" customFormat="1" ht="34.5">
      <c r="A127" s="9"/>
      <c r="B127" s="9"/>
      <c r="C127" s="10" t="s">
        <v>199</v>
      </c>
      <c r="D127" s="11" t="s">
        <v>200</v>
      </c>
      <c r="E127" s="12" t="s">
        <v>261</v>
      </c>
      <c r="F127" s="12" t="s">
        <v>15</v>
      </c>
      <c r="G127" s="12" t="s">
        <v>261</v>
      </c>
    </row>
    <row r="128" spans="1:7" s="6" customFormat="1" ht="21" customHeight="1">
      <c r="A128" s="5" t="s">
        <v>262</v>
      </c>
      <c r="B128" s="5"/>
      <c r="C128" s="5"/>
      <c r="D128" s="7" t="s">
        <v>263</v>
      </c>
      <c r="E128" s="8" t="s">
        <v>264</v>
      </c>
      <c r="F128" s="8" t="s">
        <v>15</v>
      </c>
      <c r="G128" s="8" t="s">
        <v>264</v>
      </c>
    </row>
    <row r="129" spans="1:7" s="6" customFormat="1" ht="21" customHeight="1">
      <c r="A129" s="9"/>
      <c r="B129" s="10" t="s">
        <v>265</v>
      </c>
      <c r="C129" s="10"/>
      <c r="D129" s="11" t="s">
        <v>266</v>
      </c>
      <c r="E129" s="12" t="s">
        <v>264</v>
      </c>
      <c r="F129" s="12" t="s">
        <v>15</v>
      </c>
      <c r="G129" s="12" t="s">
        <v>264</v>
      </c>
    </row>
    <row r="130" spans="1:7" s="6" customFormat="1" ht="34.5">
      <c r="A130" s="9"/>
      <c r="B130" s="9"/>
      <c r="C130" s="10" t="s">
        <v>199</v>
      </c>
      <c r="D130" s="11" t="s">
        <v>200</v>
      </c>
      <c r="E130" s="12" t="s">
        <v>264</v>
      </c>
      <c r="F130" s="12" t="s">
        <v>15</v>
      </c>
      <c r="G130" s="12" t="s">
        <v>264</v>
      </c>
    </row>
    <row r="131" spans="1:7" s="6" customFormat="1" ht="21" customHeight="1">
      <c r="A131" s="5" t="s">
        <v>267</v>
      </c>
      <c r="B131" s="5"/>
      <c r="C131" s="5"/>
      <c r="D131" s="7" t="s">
        <v>268</v>
      </c>
      <c r="E131" s="8" t="s">
        <v>269</v>
      </c>
      <c r="F131" s="8" t="s">
        <v>15</v>
      </c>
      <c r="G131" s="8" t="s">
        <v>269</v>
      </c>
    </row>
    <row r="132" spans="1:7" s="6" customFormat="1" ht="23.25">
      <c r="A132" s="9"/>
      <c r="B132" s="10" t="s">
        <v>270</v>
      </c>
      <c r="C132" s="10"/>
      <c r="D132" s="11" t="s">
        <v>271</v>
      </c>
      <c r="E132" s="12" t="s">
        <v>272</v>
      </c>
      <c r="F132" s="12" t="s">
        <v>15</v>
      </c>
      <c r="G132" s="12" t="s">
        <v>272</v>
      </c>
    </row>
    <row r="133" spans="1:7" s="6" customFormat="1" ht="21" customHeight="1">
      <c r="A133" s="9"/>
      <c r="B133" s="9"/>
      <c r="C133" s="10" t="s">
        <v>192</v>
      </c>
      <c r="D133" s="11" t="s">
        <v>193</v>
      </c>
      <c r="E133" s="12" t="s">
        <v>272</v>
      </c>
      <c r="F133" s="12" t="s">
        <v>15</v>
      </c>
      <c r="G133" s="12" t="s">
        <v>272</v>
      </c>
    </row>
    <row r="134" spans="1:7" s="6" customFormat="1" ht="21" customHeight="1">
      <c r="A134" s="9"/>
      <c r="B134" s="10" t="s">
        <v>273</v>
      </c>
      <c r="C134" s="10"/>
      <c r="D134" s="11" t="s">
        <v>22</v>
      </c>
      <c r="E134" s="12" t="s">
        <v>274</v>
      </c>
      <c r="F134" s="12" t="s">
        <v>15</v>
      </c>
      <c r="G134" s="12" t="s">
        <v>274</v>
      </c>
    </row>
    <row r="135" spans="1:7" s="6" customFormat="1" ht="21" customHeight="1">
      <c r="A135" s="9"/>
      <c r="B135" s="9"/>
      <c r="C135" s="10" t="s">
        <v>275</v>
      </c>
      <c r="D135" s="11" t="s">
        <v>276</v>
      </c>
      <c r="E135" s="12" t="s">
        <v>274</v>
      </c>
      <c r="F135" s="12" t="s">
        <v>15</v>
      </c>
      <c r="G135" s="12" t="s">
        <v>274</v>
      </c>
    </row>
    <row r="136" spans="1:7" s="6" customFormat="1" ht="21" customHeight="1">
      <c r="A136" s="5" t="s">
        <v>277</v>
      </c>
      <c r="B136" s="5"/>
      <c r="C136" s="5"/>
      <c r="D136" s="7" t="s">
        <v>278</v>
      </c>
      <c r="E136" s="8" t="s">
        <v>279</v>
      </c>
      <c r="F136" s="8" t="s">
        <v>15</v>
      </c>
      <c r="G136" s="8" t="s">
        <v>279</v>
      </c>
    </row>
    <row r="137" spans="1:7" s="6" customFormat="1" ht="21" customHeight="1">
      <c r="A137" s="9"/>
      <c r="B137" s="10" t="s">
        <v>280</v>
      </c>
      <c r="C137" s="10"/>
      <c r="D137" s="11" t="s">
        <v>281</v>
      </c>
      <c r="E137" s="12" t="s">
        <v>279</v>
      </c>
      <c r="F137" s="12" t="s">
        <v>15</v>
      </c>
      <c r="G137" s="12" t="s">
        <v>279</v>
      </c>
    </row>
    <row r="138" spans="1:7" s="6" customFormat="1" ht="45.75">
      <c r="A138" s="9"/>
      <c r="B138" s="9"/>
      <c r="C138" s="10" t="s">
        <v>282</v>
      </c>
      <c r="D138" s="11" t="s">
        <v>283</v>
      </c>
      <c r="E138" s="12" t="s">
        <v>279</v>
      </c>
      <c r="F138" s="12" t="s">
        <v>15</v>
      </c>
      <c r="G138" s="12" t="s">
        <v>279</v>
      </c>
    </row>
    <row r="139" spans="1:7" s="6" customFormat="1" ht="21" customHeight="1">
      <c r="A139" s="5" t="s">
        <v>284</v>
      </c>
      <c r="B139" s="5"/>
      <c r="C139" s="5"/>
      <c r="D139" s="7" t="s">
        <v>285</v>
      </c>
      <c r="E139" s="8" t="s">
        <v>243</v>
      </c>
      <c r="F139" s="8" t="s">
        <v>15</v>
      </c>
      <c r="G139" s="8" t="s">
        <v>243</v>
      </c>
    </row>
    <row r="140" spans="1:7" s="6" customFormat="1" ht="21" customHeight="1">
      <c r="A140" s="9"/>
      <c r="B140" s="10" t="s">
        <v>286</v>
      </c>
      <c r="C140" s="10"/>
      <c r="D140" s="11" t="s">
        <v>22</v>
      </c>
      <c r="E140" s="12" t="s">
        <v>243</v>
      </c>
      <c r="F140" s="12" t="s">
        <v>15</v>
      </c>
      <c r="G140" s="12" t="s">
        <v>243</v>
      </c>
    </row>
    <row r="141" spans="1:7" s="6" customFormat="1" ht="34.5">
      <c r="A141" s="9"/>
      <c r="B141" s="9"/>
      <c r="C141" s="10" t="s">
        <v>287</v>
      </c>
      <c r="D141" s="11" t="s">
        <v>288</v>
      </c>
      <c r="E141" s="12" t="s">
        <v>243</v>
      </c>
      <c r="F141" s="12" t="s">
        <v>15</v>
      </c>
      <c r="G141" s="12" t="s">
        <v>243</v>
      </c>
    </row>
    <row r="142" spans="1:7" s="14" customFormat="1" ht="21" customHeight="1">
      <c r="A142" s="8" t="s">
        <v>289</v>
      </c>
      <c r="B142" s="8"/>
      <c r="C142" s="8"/>
      <c r="D142" s="8"/>
      <c r="E142" s="13" t="s">
        <v>290</v>
      </c>
      <c r="F142" s="13" t="s">
        <v>291</v>
      </c>
      <c r="G142" s="13" t="s">
        <v>292</v>
      </c>
    </row>
    <row r="143" ht="24" customHeight="1"/>
    <row r="144" ht="5.25" customHeight="1"/>
    <row r="145" spans="1:2" ht="11.25" customHeight="1">
      <c r="A145" s="15" t="s">
        <v>293</v>
      </c>
      <c r="B145" s="15"/>
    </row>
    <row r="146" spans="1:2" ht="5.25" customHeight="1">
      <c r="A146" s="15"/>
      <c r="B146" s="15"/>
    </row>
  </sheetData>
  <sheetProtection selectLockedCells="1" selectUnlockedCells="1"/>
  <mergeCells count="6">
    <mergeCell ref="A142:D142"/>
    <mergeCell ref="A143:G143"/>
    <mergeCell ref="A144:G144"/>
    <mergeCell ref="A145:B146"/>
    <mergeCell ref="C145:G145"/>
    <mergeCell ref="C146:G146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6"/>
  <sheetViews>
    <sheetView workbookViewId="0" topLeftCell="A466">
      <selection activeCell="L18" sqref="L18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4.375" style="1" customWidth="1"/>
    <col min="4" max="4" width="42.125" style="1" customWidth="1"/>
    <col min="5" max="5" width="12.25390625" style="1" customWidth="1"/>
    <col min="6" max="6" width="12.625" style="1" customWidth="1"/>
    <col min="7" max="7" width="12.25390625" style="1" customWidth="1"/>
    <col min="8" max="16384" width="9.125" style="1" customWidth="1"/>
  </cols>
  <sheetData>
    <row r="1" ht="21" customHeight="1">
      <c r="E1" s="2" t="s">
        <v>294</v>
      </c>
    </row>
    <row r="2" ht="21" customHeight="1">
      <c r="E2" s="2" t="s">
        <v>1</v>
      </c>
    </row>
    <row r="3" ht="21" customHeight="1">
      <c r="E3" s="2" t="s">
        <v>2</v>
      </c>
    </row>
    <row r="4" ht="21" customHeight="1">
      <c r="E4" s="2" t="s">
        <v>3</v>
      </c>
    </row>
    <row r="5" spans="1:5" ht="21" customHeight="1">
      <c r="A5" s="3" t="s">
        <v>295</v>
      </c>
      <c r="B5" s="4"/>
      <c r="C5" s="4"/>
      <c r="D5" s="4"/>
      <c r="E5" s="4"/>
    </row>
    <row r="6" spans="1:7" ht="24.75">
      <c r="A6" s="16" t="s">
        <v>5</v>
      </c>
      <c r="B6" s="16" t="s">
        <v>6</v>
      </c>
      <c r="C6" s="17" t="s">
        <v>7</v>
      </c>
      <c r="D6" s="16" t="s">
        <v>8</v>
      </c>
      <c r="E6" s="17" t="s">
        <v>9</v>
      </c>
      <c r="F6" s="17" t="s">
        <v>10</v>
      </c>
      <c r="G6" s="17" t="s">
        <v>11</v>
      </c>
    </row>
    <row r="7" spans="1:7" ht="21" customHeight="1">
      <c r="A7" s="18" t="s">
        <v>12</v>
      </c>
      <c r="B7" s="18"/>
      <c r="C7" s="18"/>
      <c r="D7" s="19" t="s">
        <v>13</v>
      </c>
      <c r="E7" s="20" t="s">
        <v>296</v>
      </c>
      <c r="F7" s="20" t="s">
        <v>15</v>
      </c>
      <c r="G7" s="20" t="s">
        <v>296</v>
      </c>
    </row>
    <row r="8" spans="1:7" ht="21" customHeight="1">
      <c r="A8" s="21"/>
      <c r="B8" s="22" t="s">
        <v>297</v>
      </c>
      <c r="C8" s="23"/>
      <c r="D8" s="24" t="s">
        <v>298</v>
      </c>
      <c r="E8" s="25" t="s">
        <v>299</v>
      </c>
      <c r="F8" s="25" t="s">
        <v>15</v>
      </c>
      <c r="G8" s="25" t="s">
        <v>299</v>
      </c>
    </row>
    <row r="9" spans="1:7" ht="32.25">
      <c r="A9" s="26"/>
      <c r="B9" s="26"/>
      <c r="C9" s="22" t="s">
        <v>300</v>
      </c>
      <c r="D9" s="24" t="s">
        <v>301</v>
      </c>
      <c r="E9" s="25" t="s">
        <v>299</v>
      </c>
      <c r="F9" s="25" t="s">
        <v>15</v>
      </c>
      <c r="G9" s="25" t="s">
        <v>299</v>
      </c>
    </row>
    <row r="10" spans="1:7" ht="21" customHeight="1">
      <c r="A10" s="21"/>
      <c r="B10" s="22" t="s">
        <v>302</v>
      </c>
      <c r="C10" s="23"/>
      <c r="D10" s="24" t="s">
        <v>303</v>
      </c>
      <c r="E10" s="25" t="s">
        <v>304</v>
      </c>
      <c r="F10" s="25" t="s">
        <v>15</v>
      </c>
      <c r="G10" s="25" t="s">
        <v>304</v>
      </c>
    </row>
    <row r="11" spans="1:7" ht="21.75">
      <c r="A11" s="26"/>
      <c r="B11" s="26"/>
      <c r="C11" s="22" t="s">
        <v>305</v>
      </c>
      <c r="D11" s="24" t="s">
        <v>306</v>
      </c>
      <c r="E11" s="25" t="s">
        <v>304</v>
      </c>
      <c r="F11" s="25" t="s">
        <v>15</v>
      </c>
      <c r="G11" s="25" t="s">
        <v>304</v>
      </c>
    </row>
    <row r="12" spans="1:7" ht="21" customHeight="1">
      <c r="A12" s="21"/>
      <c r="B12" s="22" t="s">
        <v>16</v>
      </c>
      <c r="C12" s="23"/>
      <c r="D12" s="24" t="s">
        <v>17</v>
      </c>
      <c r="E12" s="25" t="s">
        <v>15</v>
      </c>
      <c r="F12" s="25" t="s">
        <v>15</v>
      </c>
      <c r="G12" s="25" t="s">
        <v>15</v>
      </c>
    </row>
    <row r="13" spans="1:7" ht="21" customHeight="1">
      <c r="A13" s="26"/>
      <c r="B13" s="26"/>
      <c r="C13" s="22" t="s">
        <v>307</v>
      </c>
      <c r="D13" s="24" t="s">
        <v>308</v>
      </c>
      <c r="E13" s="25" t="s">
        <v>15</v>
      </c>
      <c r="F13" s="25" t="s">
        <v>15</v>
      </c>
      <c r="G13" s="25" t="s">
        <v>15</v>
      </c>
    </row>
    <row r="14" spans="1:7" ht="21" customHeight="1">
      <c r="A14" s="21"/>
      <c r="B14" s="22" t="s">
        <v>21</v>
      </c>
      <c r="C14" s="23"/>
      <c r="D14" s="24" t="s">
        <v>22</v>
      </c>
      <c r="E14" s="25" t="s">
        <v>35</v>
      </c>
      <c r="F14" s="25" t="s">
        <v>15</v>
      </c>
      <c r="G14" s="25" t="s">
        <v>35</v>
      </c>
    </row>
    <row r="15" spans="1:7" ht="21" customHeight="1">
      <c r="A15" s="26"/>
      <c r="B15" s="26"/>
      <c r="C15" s="22" t="s">
        <v>309</v>
      </c>
      <c r="D15" s="24" t="s">
        <v>310</v>
      </c>
      <c r="E15" s="25" t="s">
        <v>311</v>
      </c>
      <c r="F15" s="25" t="s">
        <v>15</v>
      </c>
      <c r="G15" s="25" t="s">
        <v>311</v>
      </c>
    </row>
    <row r="16" spans="1:7" ht="21" customHeight="1">
      <c r="A16" s="26"/>
      <c r="B16" s="26"/>
      <c r="C16" s="22" t="s">
        <v>312</v>
      </c>
      <c r="D16" s="24" t="s">
        <v>313</v>
      </c>
      <c r="E16" s="25" t="s">
        <v>314</v>
      </c>
      <c r="F16" s="25" t="s">
        <v>15</v>
      </c>
      <c r="G16" s="25" t="s">
        <v>314</v>
      </c>
    </row>
    <row r="17" spans="1:7" ht="21" customHeight="1">
      <c r="A17" s="26"/>
      <c r="B17" s="26"/>
      <c r="C17" s="22" t="s">
        <v>315</v>
      </c>
      <c r="D17" s="24" t="s">
        <v>316</v>
      </c>
      <c r="E17" s="25" t="s">
        <v>317</v>
      </c>
      <c r="F17" s="25" t="s">
        <v>15</v>
      </c>
      <c r="G17" s="25" t="s">
        <v>317</v>
      </c>
    </row>
    <row r="18" spans="1:7" ht="21" customHeight="1">
      <c r="A18" s="26"/>
      <c r="B18" s="26"/>
      <c r="C18" s="22" t="s">
        <v>318</v>
      </c>
      <c r="D18" s="24" t="s">
        <v>319</v>
      </c>
      <c r="E18" s="25" t="s">
        <v>320</v>
      </c>
      <c r="F18" s="25" t="s">
        <v>15</v>
      </c>
      <c r="G18" s="25" t="s">
        <v>320</v>
      </c>
    </row>
    <row r="19" spans="1:7" ht="21" customHeight="1">
      <c r="A19" s="26"/>
      <c r="B19" s="26"/>
      <c r="C19" s="22" t="s">
        <v>321</v>
      </c>
      <c r="D19" s="24" t="s">
        <v>322</v>
      </c>
      <c r="E19" s="25" t="s">
        <v>226</v>
      </c>
      <c r="F19" s="25" t="s">
        <v>15</v>
      </c>
      <c r="G19" s="25" t="s">
        <v>226</v>
      </c>
    </row>
    <row r="20" spans="1:7" ht="21" customHeight="1">
      <c r="A20" s="26"/>
      <c r="B20" s="26"/>
      <c r="C20" s="22" t="s">
        <v>323</v>
      </c>
      <c r="D20" s="24" t="s">
        <v>324</v>
      </c>
      <c r="E20" s="25" t="s">
        <v>325</v>
      </c>
      <c r="F20" s="25" t="s">
        <v>15</v>
      </c>
      <c r="G20" s="25" t="s">
        <v>325</v>
      </c>
    </row>
    <row r="21" spans="1:7" ht="21" customHeight="1">
      <c r="A21" s="18" t="s">
        <v>36</v>
      </c>
      <c r="B21" s="18"/>
      <c r="C21" s="18"/>
      <c r="D21" s="19" t="s">
        <v>37</v>
      </c>
      <c r="E21" s="20" t="s">
        <v>326</v>
      </c>
      <c r="F21" s="20" t="s">
        <v>15</v>
      </c>
      <c r="G21" s="20" t="s">
        <v>326</v>
      </c>
    </row>
    <row r="22" spans="1:7" ht="21" customHeight="1">
      <c r="A22" s="21"/>
      <c r="B22" s="22" t="s">
        <v>39</v>
      </c>
      <c r="C22" s="23"/>
      <c r="D22" s="24" t="s">
        <v>40</v>
      </c>
      <c r="E22" s="25" t="s">
        <v>326</v>
      </c>
      <c r="F22" s="25" t="s">
        <v>15</v>
      </c>
      <c r="G22" s="25" t="s">
        <v>326</v>
      </c>
    </row>
    <row r="23" spans="1:7" ht="21" customHeight="1">
      <c r="A23" s="26"/>
      <c r="B23" s="26"/>
      <c r="C23" s="22" t="s">
        <v>318</v>
      </c>
      <c r="D23" s="24" t="s">
        <v>319</v>
      </c>
      <c r="E23" s="25" t="s">
        <v>327</v>
      </c>
      <c r="F23" s="25" t="s">
        <v>15</v>
      </c>
      <c r="G23" s="25" t="s">
        <v>327</v>
      </c>
    </row>
    <row r="24" spans="1:7" ht="21" customHeight="1">
      <c r="A24" s="26"/>
      <c r="B24" s="26"/>
      <c r="C24" s="22" t="s">
        <v>328</v>
      </c>
      <c r="D24" s="24" t="s">
        <v>329</v>
      </c>
      <c r="E24" s="25" t="s">
        <v>330</v>
      </c>
      <c r="F24" s="25" t="s">
        <v>15</v>
      </c>
      <c r="G24" s="25" t="s">
        <v>330</v>
      </c>
    </row>
    <row r="25" spans="1:7" ht="21" customHeight="1">
      <c r="A25" s="26"/>
      <c r="B25" s="26"/>
      <c r="C25" s="22" t="s">
        <v>321</v>
      </c>
      <c r="D25" s="24" t="s">
        <v>322</v>
      </c>
      <c r="E25" s="25" t="s">
        <v>331</v>
      </c>
      <c r="F25" s="25" t="s">
        <v>15</v>
      </c>
      <c r="G25" s="25" t="s">
        <v>331</v>
      </c>
    </row>
    <row r="26" spans="1:7" ht="21" customHeight="1">
      <c r="A26" s="26"/>
      <c r="B26" s="26"/>
      <c r="C26" s="22" t="s">
        <v>332</v>
      </c>
      <c r="D26" s="24" t="s">
        <v>333</v>
      </c>
      <c r="E26" s="25" t="s">
        <v>334</v>
      </c>
      <c r="F26" s="25" t="s">
        <v>15</v>
      </c>
      <c r="G26" s="25" t="s">
        <v>334</v>
      </c>
    </row>
    <row r="27" spans="1:7" ht="21" customHeight="1">
      <c r="A27" s="26"/>
      <c r="B27" s="26"/>
      <c r="C27" s="22" t="s">
        <v>307</v>
      </c>
      <c r="D27" s="24" t="s">
        <v>308</v>
      </c>
      <c r="E27" s="25" t="s">
        <v>335</v>
      </c>
      <c r="F27" s="25" t="s">
        <v>15</v>
      </c>
      <c r="G27" s="25" t="s">
        <v>335</v>
      </c>
    </row>
    <row r="28" spans="1:7" ht="21" customHeight="1">
      <c r="A28" s="18" t="s">
        <v>336</v>
      </c>
      <c r="B28" s="18"/>
      <c r="C28" s="18"/>
      <c r="D28" s="19" t="s">
        <v>337</v>
      </c>
      <c r="E28" s="20" t="s">
        <v>338</v>
      </c>
      <c r="F28" s="20" t="s">
        <v>15</v>
      </c>
      <c r="G28" s="20" t="s">
        <v>338</v>
      </c>
    </row>
    <row r="29" spans="1:7" ht="21" customHeight="1">
      <c r="A29" s="21"/>
      <c r="B29" s="22" t="s">
        <v>339</v>
      </c>
      <c r="C29" s="23"/>
      <c r="D29" s="24" t="s">
        <v>340</v>
      </c>
      <c r="E29" s="25" t="s">
        <v>338</v>
      </c>
      <c r="F29" s="25" t="s">
        <v>15</v>
      </c>
      <c r="G29" s="25" t="s">
        <v>338</v>
      </c>
    </row>
    <row r="30" spans="1:7" ht="53.25">
      <c r="A30" s="26"/>
      <c r="B30" s="26"/>
      <c r="C30" s="22" t="s">
        <v>232</v>
      </c>
      <c r="D30" s="24" t="s">
        <v>341</v>
      </c>
      <c r="E30" s="25" t="s">
        <v>342</v>
      </c>
      <c r="F30" s="25" t="s">
        <v>15</v>
      </c>
      <c r="G30" s="25" t="s">
        <v>342</v>
      </c>
    </row>
    <row r="31" spans="1:7" ht="32.25">
      <c r="A31" s="26"/>
      <c r="B31" s="26"/>
      <c r="C31" s="22" t="s">
        <v>343</v>
      </c>
      <c r="D31" s="24" t="s">
        <v>344</v>
      </c>
      <c r="E31" s="25" t="s">
        <v>345</v>
      </c>
      <c r="F31" s="25" t="s">
        <v>15</v>
      </c>
      <c r="G31" s="25" t="s">
        <v>345</v>
      </c>
    </row>
    <row r="32" spans="1:7" ht="21" customHeight="1">
      <c r="A32" s="26"/>
      <c r="B32" s="26"/>
      <c r="C32" s="22" t="s">
        <v>346</v>
      </c>
      <c r="D32" s="24" t="s">
        <v>308</v>
      </c>
      <c r="E32" s="25" t="s">
        <v>347</v>
      </c>
      <c r="F32" s="25" t="s">
        <v>15</v>
      </c>
      <c r="G32" s="25" t="s">
        <v>347</v>
      </c>
    </row>
    <row r="33" spans="1:7" ht="21" customHeight="1">
      <c r="A33" s="18" t="s">
        <v>43</v>
      </c>
      <c r="B33" s="18"/>
      <c r="C33" s="18"/>
      <c r="D33" s="19" t="s">
        <v>44</v>
      </c>
      <c r="E33" s="20" t="s">
        <v>348</v>
      </c>
      <c r="F33" s="20" t="s">
        <v>15</v>
      </c>
      <c r="G33" s="20" t="s">
        <v>348</v>
      </c>
    </row>
    <row r="34" spans="1:7" ht="21" customHeight="1">
      <c r="A34" s="21"/>
      <c r="B34" s="22" t="s">
        <v>46</v>
      </c>
      <c r="C34" s="23"/>
      <c r="D34" s="24" t="s">
        <v>47</v>
      </c>
      <c r="E34" s="25" t="s">
        <v>349</v>
      </c>
      <c r="F34" s="25" t="s">
        <v>15</v>
      </c>
      <c r="G34" s="25" t="s">
        <v>349</v>
      </c>
    </row>
    <row r="35" spans="1:7" ht="21" customHeight="1">
      <c r="A35" s="26"/>
      <c r="B35" s="26"/>
      <c r="C35" s="22" t="s">
        <v>321</v>
      </c>
      <c r="D35" s="24" t="s">
        <v>322</v>
      </c>
      <c r="E35" s="25" t="s">
        <v>349</v>
      </c>
      <c r="F35" s="25" t="s">
        <v>15</v>
      </c>
      <c r="G35" s="25" t="s">
        <v>349</v>
      </c>
    </row>
    <row r="36" spans="1:7" ht="21" customHeight="1">
      <c r="A36" s="21"/>
      <c r="B36" s="22" t="s">
        <v>51</v>
      </c>
      <c r="C36" s="23"/>
      <c r="D36" s="24" t="s">
        <v>52</v>
      </c>
      <c r="E36" s="25" t="s">
        <v>350</v>
      </c>
      <c r="F36" s="25" t="s">
        <v>15</v>
      </c>
      <c r="G36" s="25" t="s">
        <v>350</v>
      </c>
    </row>
    <row r="37" spans="1:7" ht="21" customHeight="1">
      <c r="A37" s="26"/>
      <c r="B37" s="26"/>
      <c r="C37" s="22" t="s">
        <v>318</v>
      </c>
      <c r="D37" s="24" t="s">
        <v>319</v>
      </c>
      <c r="E37" s="25" t="s">
        <v>351</v>
      </c>
      <c r="F37" s="25" t="s">
        <v>352</v>
      </c>
      <c r="G37" s="25" t="s">
        <v>353</v>
      </c>
    </row>
    <row r="38" spans="1:7" ht="21" customHeight="1">
      <c r="A38" s="26"/>
      <c r="B38" s="26"/>
      <c r="C38" s="22" t="s">
        <v>354</v>
      </c>
      <c r="D38" s="24" t="s">
        <v>355</v>
      </c>
      <c r="E38" s="25" t="s">
        <v>356</v>
      </c>
      <c r="F38" s="25" t="s">
        <v>15</v>
      </c>
      <c r="G38" s="25" t="s">
        <v>356</v>
      </c>
    </row>
    <row r="39" spans="1:7" ht="21" customHeight="1">
      <c r="A39" s="26"/>
      <c r="B39" s="26"/>
      <c r="C39" s="22" t="s">
        <v>328</v>
      </c>
      <c r="D39" s="24" t="s">
        <v>329</v>
      </c>
      <c r="E39" s="25" t="s">
        <v>357</v>
      </c>
      <c r="F39" s="25" t="s">
        <v>358</v>
      </c>
      <c r="G39" s="25" t="s">
        <v>359</v>
      </c>
    </row>
    <row r="40" spans="1:7" ht="21" customHeight="1">
      <c r="A40" s="26"/>
      <c r="B40" s="26"/>
      <c r="C40" s="22" t="s">
        <v>321</v>
      </c>
      <c r="D40" s="24" t="s">
        <v>322</v>
      </c>
      <c r="E40" s="25" t="s">
        <v>360</v>
      </c>
      <c r="F40" s="25" t="s">
        <v>361</v>
      </c>
      <c r="G40" s="25" t="s">
        <v>362</v>
      </c>
    </row>
    <row r="41" spans="1:7" ht="21.75">
      <c r="A41" s="26"/>
      <c r="B41" s="26"/>
      <c r="C41" s="22" t="s">
        <v>363</v>
      </c>
      <c r="D41" s="24" t="s">
        <v>364</v>
      </c>
      <c r="E41" s="25" t="s">
        <v>365</v>
      </c>
      <c r="F41" s="25" t="s">
        <v>15</v>
      </c>
      <c r="G41" s="25" t="s">
        <v>365</v>
      </c>
    </row>
    <row r="42" spans="1:7" ht="21" customHeight="1">
      <c r="A42" s="26"/>
      <c r="B42" s="26"/>
      <c r="C42" s="22" t="s">
        <v>323</v>
      </c>
      <c r="D42" s="24" t="s">
        <v>324</v>
      </c>
      <c r="E42" s="25" t="s">
        <v>366</v>
      </c>
      <c r="F42" s="25" t="s">
        <v>367</v>
      </c>
      <c r="G42" s="25" t="s">
        <v>368</v>
      </c>
    </row>
    <row r="43" spans="1:7" ht="21" customHeight="1">
      <c r="A43" s="26"/>
      <c r="B43" s="26"/>
      <c r="C43" s="22" t="s">
        <v>369</v>
      </c>
      <c r="D43" s="24" t="s">
        <v>114</v>
      </c>
      <c r="E43" s="25" t="s">
        <v>370</v>
      </c>
      <c r="F43" s="25" t="s">
        <v>15</v>
      </c>
      <c r="G43" s="25" t="s">
        <v>370</v>
      </c>
    </row>
    <row r="44" spans="1:7" ht="21.75">
      <c r="A44" s="26"/>
      <c r="B44" s="26"/>
      <c r="C44" s="22" t="s">
        <v>371</v>
      </c>
      <c r="D44" s="24" t="s">
        <v>372</v>
      </c>
      <c r="E44" s="25" t="s">
        <v>373</v>
      </c>
      <c r="F44" s="25" t="s">
        <v>15</v>
      </c>
      <c r="G44" s="25" t="s">
        <v>373</v>
      </c>
    </row>
    <row r="45" spans="1:7" ht="21" customHeight="1">
      <c r="A45" s="26"/>
      <c r="B45" s="26"/>
      <c r="C45" s="22" t="s">
        <v>332</v>
      </c>
      <c r="D45" s="24" t="s">
        <v>333</v>
      </c>
      <c r="E45" s="25" t="s">
        <v>374</v>
      </c>
      <c r="F45" s="25" t="s">
        <v>15</v>
      </c>
      <c r="G45" s="25" t="s">
        <v>374</v>
      </c>
    </row>
    <row r="46" spans="1:7" ht="21" customHeight="1">
      <c r="A46" s="21"/>
      <c r="B46" s="22" t="s">
        <v>375</v>
      </c>
      <c r="C46" s="23"/>
      <c r="D46" s="24" t="s">
        <v>22</v>
      </c>
      <c r="E46" s="25" t="s">
        <v>376</v>
      </c>
      <c r="F46" s="25" t="s">
        <v>15</v>
      </c>
      <c r="G46" s="25" t="s">
        <v>376</v>
      </c>
    </row>
    <row r="47" spans="1:7" ht="21" customHeight="1">
      <c r="A47" s="26"/>
      <c r="B47" s="26"/>
      <c r="C47" s="22" t="s">
        <v>354</v>
      </c>
      <c r="D47" s="24" t="s">
        <v>355</v>
      </c>
      <c r="E47" s="25" t="s">
        <v>377</v>
      </c>
      <c r="F47" s="25" t="s">
        <v>15</v>
      </c>
      <c r="G47" s="25" t="s">
        <v>377</v>
      </c>
    </row>
    <row r="48" spans="1:7" ht="21" customHeight="1">
      <c r="A48" s="26"/>
      <c r="B48" s="26"/>
      <c r="C48" s="22" t="s">
        <v>321</v>
      </c>
      <c r="D48" s="24" t="s">
        <v>322</v>
      </c>
      <c r="E48" s="25" t="s">
        <v>378</v>
      </c>
      <c r="F48" s="25" t="s">
        <v>15</v>
      </c>
      <c r="G48" s="25" t="s">
        <v>378</v>
      </c>
    </row>
    <row r="49" spans="1:7" ht="21" customHeight="1">
      <c r="A49" s="26"/>
      <c r="B49" s="26"/>
      <c r="C49" s="22" t="s">
        <v>307</v>
      </c>
      <c r="D49" s="24" t="s">
        <v>308</v>
      </c>
      <c r="E49" s="25" t="s">
        <v>379</v>
      </c>
      <c r="F49" s="25" t="s">
        <v>15</v>
      </c>
      <c r="G49" s="25" t="s">
        <v>379</v>
      </c>
    </row>
    <row r="50" spans="1:7" ht="21" customHeight="1">
      <c r="A50" s="18" t="s">
        <v>64</v>
      </c>
      <c r="B50" s="18"/>
      <c r="C50" s="18"/>
      <c r="D50" s="19" t="s">
        <v>65</v>
      </c>
      <c r="E50" s="20" t="s">
        <v>380</v>
      </c>
      <c r="F50" s="20" t="s">
        <v>15</v>
      </c>
      <c r="G50" s="20" t="s">
        <v>380</v>
      </c>
    </row>
    <row r="51" spans="1:7" ht="21" customHeight="1">
      <c r="A51" s="21"/>
      <c r="B51" s="22" t="s">
        <v>67</v>
      </c>
      <c r="C51" s="23"/>
      <c r="D51" s="24" t="s">
        <v>68</v>
      </c>
      <c r="E51" s="25" t="s">
        <v>60</v>
      </c>
      <c r="F51" s="25" t="s">
        <v>15</v>
      </c>
      <c r="G51" s="25" t="s">
        <v>60</v>
      </c>
    </row>
    <row r="52" spans="1:7" ht="21" customHeight="1">
      <c r="A52" s="26"/>
      <c r="B52" s="26"/>
      <c r="C52" s="22" t="s">
        <v>312</v>
      </c>
      <c r="D52" s="24" t="s">
        <v>313</v>
      </c>
      <c r="E52" s="25" t="s">
        <v>381</v>
      </c>
      <c r="F52" s="25" t="s">
        <v>15</v>
      </c>
      <c r="G52" s="25" t="s">
        <v>381</v>
      </c>
    </row>
    <row r="53" spans="1:7" ht="21" customHeight="1">
      <c r="A53" s="26"/>
      <c r="B53" s="26"/>
      <c r="C53" s="22" t="s">
        <v>315</v>
      </c>
      <c r="D53" s="24" t="s">
        <v>316</v>
      </c>
      <c r="E53" s="25" t="s">
        <v>382</v>
      </c>
      <c r="F53" s="25" t="s">
        <v>15</v>
      </c>
      <c r="G53" s="25" t="s">
        <v>382</v>
      </c>
    </row>
    <row r="54" spans="1:7" ht="21" customHeight="1">
      <c r="A54" s="26"/>
      <c r="B54" s="26"/>
      <c r="C54" s="22" t="s">
        <v>383</v>
      </c>
      <c r="D54" s="24" t="s">
        <v>384</v>
      </c>
      <c r="E54" s="25" t="s">
        <v>385</v>
      </c>
      <c r="F54" s="25" t="s">
        <v>15</v>
      </c>
      <c r="G54" s="25" t="s">
        <v>385</v>
      </c>
    </row>
    <row r="55" spans="1:7" ht="21" customHeight="1">
      <c r="A55" s="26"/>
      <c r="B55" s="26"/>
      <c r="C55" s="22" t="s">
        <v>321</v>
      </c>
      <c r="D55" s="24" t="s">
        <v>322</v>
      </c>
      <c r="E55" s="25" t="s">
        <v>386</v>
      </c>
      <c r="F55" s="25" t="s">
        <v>15</v>
      </c>
      <c r="G55" s="25" t="s">
        <v>386</v>
      </c>
    </row>
    <row r="56" spans="1:7" ht="21" customHeight="1">
      <c r="A56" s="21"/>
      <c r="B56" s="22" t="s">
        <v>387</v>
      </c>
      <c r="C56" s="23"/>
      <c r="D56" s="24" t="s">
        <v>388</v>
      </c>
      <c r="E56" s="25" t="s">
        <v>389</v>
      </c>
      <c r="F56" s="25" t="s">
        <v>15</v>
      </c>
      <c r="G56" s="25" t="s">
        <v>389</v>
      </c>
    </row>
    <row r="57" spans="1:7" ht="21" customHeight="1">
      <c r="A57" s="26"/>
      <c r="B57" s="26"/>
      <c r="C57" s="22" t="s">
        <v>354</v>
      </c>
      <c r="D57" s="24" t="s">
        <v>355</v>
      </c>
      <c r="E57" s="25" t="s">
        <v>390</v>
      </c>
      <c r="F57" s="25" t="s">
        <v>15</v>
      </c>
      <c r="G57" s="25" t="s">
        <v>390</v>
      </c>
    </row>
    <row r="58" spans="1:7" ht="21" customHeight="1">
      <c r="A58" s="26"/>
      <c r="B58" s="26"/>
      <c r="C58" s="22" t="s">
        <v>321</v>
      </c>
      <c r="D58" s="24" t="s">
        <v>322</v>
      </c>
      <c r="E58" s="25" t="s">
        <v>79</v>
      </c>
      <c r="F58" s="25" t="s">
        <v>15</v>
      </c>
      <c r="G58" s="25" t="s">
        <v>79</v>
      </c>
    </row>
    <row r="59" spans="1:7" ht="21" customHeight="1">
      <c r="A59" s="26"/>
      <c r="B59" s="26"/>
      <c r="C59" s="22" t="s">
        <v>307</v>
      </c>
      <c r="D59" s="24" t="s">
        <v>308</v>
      </c>
      <c r="E59" s="25" t="s">
        <v>391</v>
      </c>
      <c r="F59" s="25" t="s">
        <v>15</v>
      </c>
      <c r="G59" s="25" t="s">
        <v>391</v>
      </c>
    </row>
    <row r="60" spans="1:7" ht="21" customHeight="1">
      <c r="A60" s="18" t="s">
        <v>71</v>
      </c>
      <c r="B60" s="18"/>
      <c r="C60" s="18"/>
      <c r="D60" s="19" t="s">
        <v>72</v>
      </c>
      <c r="E60" s="20" t="s">
        <v>392</v>
      </c>
      <c r="F60" s="20" t="s">
        <v>393</v>
      </c>
      <c r="G60" s="20" t="s">
        <v>394</v>
      </c>
    </row>
    <row r="61" spans="1:7" ht="21" customHeight="1">
      <c r="A61" s="21"/>
      <c r="B61" s="22" t="s">
        <v>74</v>
      </c>
      <c r="C61" s="23"/>
      <c r="D61" s="24" t="s">
        <v>75</v>
      </c>
      <c r="E61" s="25" t="s">
        <v>395</v>
      </c>
      <c r="F61" s="25" t="s">
        <v>15</v>
      </c>
      <c r="G61" s="25" t="s">
        <v>395</v>
      </c>
    </row>
    <row r="62" spans="1:7" ht="21" customHeight="1">
      <c r="A62" s="26"/>
      <c r="B62" s="26"/>
      <c r="C62" s="22" t="s">
        <v>396</v>
      </c>
      <c r="D62" s="24" t="s">
        <v>397</v>
      </c>
      <c r="E62" s="25" t="s">
        <v>398</v>
      </c>
      <c r="F62" s="25" t="s">
        <v>15</v>
      </c>
      <c r="G62" s="25" t="s">
        <v>398</v>
      </c>
    </row>
    <row r="63" spans="1:7" ht="21" customHeight="1">
      <c r="A63" s="26"/>
      <c r="B63" s="26"/>
      <c r="C63" s="22" t="s">
        <v>309</v>
      </c>
      <c r="D63" s="24" t="s">
        <v>310</v>
      </c>
      <c r="E63" s="25" t="s">
        <v>399</v>
      </c>
      <c r="F63" s="25" t="s">
        <v>15</v>
      </c>
      <c r="G63" s="25" t="s">
        <v>399</v>
      </c>
    </row>
    <row r="64" spans="1:7" ht="21" customHeight="1">
      <c r="A64" s="26"/>
      <c r="B64" s="26"/>
      <c r="C64" s="22" t="s">
        <v>400</v>
      </c>
      <c r="D64" s="24" t="s">
        <v>401</v>
      </c>
      <c r="E64" s="25" t="s">
        <v>402</v>
      </c>
      <c r="F64" s="25" t="s">
        <v>15</v>
      </c>
      <c r="G64" s="25" t="s">
        <v>402</v>
      </c>
    </row>
    <row r="65" spans="1:7" ht="21" customHeight="1">
      <c r="A65" s="26"/>
      <c r="B65" s="26"/>
      <c r="C65" s="22" t="s">
        <v>312</v>
      </c>
      <c r="D65" s="24" t="s">
        <v>313</v>
      </c>
      <c r="E65" s="25" t="s">
        <v>403</v>
      </c>
      <c r="F65" s="25" t="s">
        <v>15</v>
      </c>
      <c r="G65" s="25" t="s">
        <v>403</v>
      </c>
    </row>
    <row r="66" spans="1:7" ht="21" customHeight="1">
      <c r="A66" s="26"/>
      <c r="B66" s="26"/>
      <c r="C66" s="22" t="s">
        <v>315</v>
      </c>
      <c r="D66" s="24" t="s">
        <v>316</v>
      </c>
      <c r="E66" s="25" t="s">
        <v>404</v>
      </c>
      <c r="F66" s="25" t="s">
        <v>15</v>
      </c>
      <c r="G66" s="25" t="s">
        <v>404</v>
      </c>
    </row>
    <row r="67" spans="1:7" ht="21" customHeight="1">
      <c r="A67" s="26"/>
      <c r="B67" s="26"/>
      <c r="C67" s="22" t="s">
        <v>383</v>
      </c>
      <c r="D67" s="24" t="s">
        <v>384</v>
      </c>
      <c r="E67" s="25" t="s">
        <v>405</v>
      </c>
      <c r="F67" s="25" t="s">
        <v>15</v>
      </c>
      <c r="G67" s="25" t="s">
        <v>405</v>
      </c>
    </row>
    <row r="68" spans="1:7" ht="21" customHeight="1">
      <c r="A68" s="26"/>
      <c r="B68" s="26"/>
      <c r="C68" s="22" t="s">
        <v>318</v>
      </c>
      <c r="D68" s="24" t="s">
        <v>319</v>
      </c>
      <c r="E68" s="25" t="s">
        <v>406</v>
      </c>
      <c r="F68" s="25" t="s">
        <v>15</v>
      </c>
      <c r="G68" s="25" t="s">
        <v>406</v>
      </c>
    </row>
    <row r="69" spans="1:7" ht="21" customHeight="1">
      <c r="A69" s="26"/>
      <c r="B69" s="26"/>
      <c r="C69" s="22" t="s">
        <v>407</v>
      </c>
      <c r="D69" s="24" t="s">
        <v>408</v>
      </c>
      <c r="E69" s="25" t="s">
        <v>409</v>
      </c>
      <c r="F69" s="25" t="s">
        <v>15</v>
      </c>
      <c r="G69" s="25" t="s">
        <v>409</v>
      </c>
    </row>
    <row r="70" spans="1:7" ht="21" customHeight="1">
      <c r="A70" s="26"/>
      <c r="B70" s="26"/>
      <c r="C70" s="22" t="s">
        <v>321</v>
      </c>
      <c r="D70" s="24" t="s">
        <v>322</v>
      </c>
      <c r="E70" s="25" t="s">
        <v>410</v>
      </c>
      <c r="F70" s="25" t="s">
        <v>15</v>
      </c>
      <c r="G70" s="25" t="s">
        <v>410</v>
      </c>
    </row>
    <row r="71" spans="1:7" ht="21.75">
      <c r="A71" s="26"/>
      <c r="B71" s="26"/>
      <c r="C71" s="22" t="s">
        <v>411</v>
      </c>
      <c r="D71" s="24" t="s">
        <v>412</v>
      </c>
      <c r="E71" s="25" t="s">
        <v>413</v>
      </c>
      <c r="F71" s="25" t="s">
        <v>15</v>
      </c>
      <c r="G71" s="25" t="s">
        <v>413</v>
      </c>
    </row>
    <row r="72" spans="1:7" ht="21" customHeight="1">
      <c r="A72" s="26"/>
      <c r="B72" s="26"/>
      <c r="C72" s="22" t="s">
        <v>414</v>
      </c>
      <c r="D72" s="24" t="s">
        <v>415</v>
      </c>
      <c r="E72" s="25" t="s">
        <v>32</v>
      </c>
      <c r="F72" s="25" t="s">
        <v>15</v>
      </c>
      <c r="G72" s="25" t="s">
        <v>32</v>
      </c>
    </row>
    <row r="73" spans="1:7" ht="21" customHeight="1">
      <c r="A73" s="26"/>
      <c r="B73" s="26"/>
      <c r="C73" s="22" t="s">
        <v>323</v>
      </c>
      <c r="D73" s="24" t="s">
        <v>324</v>
      </c>
      <c r="E73" s="25" t="s">
        <v>15</v>
      </c>
      <c r="F73" s="25" t="s">
        <v>15</v>
      </c>
      <c r="G73" s="25" t="s">
        <v>15</v>
      </c>
    </row>
    <row r="74" spans="1:7" ht="21" customHeight="1">
      <c r="A74" s="26"/>
      <c r="B74" s="26"/>
      <c r="C74" s="22" t="s">
        <v>416</v>
      </c>
      <c r="D74" s="24" t="s">
        <v>417</v>
      </c>
      <c r="E74" s="25" t="s">
        <v>418</v>
      </c>
      <c r="F74" s="25" t="s">
        <v>15</v>
      </c>
      <c r="G74" s="25" t="s">
        <v>418</v>
      </c>
    </row>
    <row r="75" spans="1:7" ht="21" customHeight="1">
      <c r="A75" s="26"/>
      <c r="B75" s="26"/>
      <c r="C75" s="22" t="s">
        <v>332</v>
      </c>
      <c r="D75" s="24" t="s">
        <v>333</v>
      </c>
      <c r="E75" s="25" t="s">
        <v>419</v>
      </c>
      <c r="F75" s="25" t="s">
        <v>15</v>
      </c>
      <c r="G75" s="25" t="s">
        <v>419</v>
      </c>
    </row>
    <row r="76" spans="1:7" ht="21.75">
      <c r="A76" s="26"/>
      <c r="B76" s="26"/>
      <c r="C76" s="22" t="s">
        <v>420</v>
      </c>
      <c r="D76" s="24" t="s">
        <v>421</v>
      </c>
      <c r="E76" s="25" t="s">
        <v>422</v>
      </c>
      <c r="F76" s="25" t="s">
        <v>15</v>
      </c>
      <c r="G76" s="25" t="s">
        <v>422</v>
      </c>
    </row>
    <row r="77" spans="1:7" ht="21" customHeight="1">
      <c r="A77" s="26"/>
      <c r="B77" s="26"/>
      <c r="C77" s="22" t="s">
        <v>423</v>
      </c>
      <c r="D77" s="24" t="s">
        <v>424</v>
      </c>
      <c r="E77" s="25" t="s">
        <v>274</v>
      </c>
      <c r="F77" s="25" t="s">
        <v>15</v>
      </c>
      <c r="G77" s="25" t="s">
        <v>274</v>
      </c>
    </row>
    <row r="78" spans="1:7" ht="21" customHeight="1">
      <c r="A78" s="21"/>
      <c r="B78" s="22" t="s">
        <v>425</v>
      </c>
      <c r="C78" s="23"/>
      <c r="D78" s="24" t="s">
        <v>426</v>
      </c>
      <c r="E78" s="25" t="s">
        <v>427</v>
      </c>
      <c r="F78" s="25" t="s">
        <v>15</v>
      </c>
      <c r="G78" s="25" t="s">
        <v>427</v>
      </c>
    </row>
    <row r="79" spans="1:7" ht="21" customHeight="1">
      <c r="A79" s="26"/>
      <c r="B79" s="26"/>
      <c r="C79" s="22" t="s">
        <v>428</v>
      </c>
      <c r="D79" s="24" t="s">
        <v>429</v>
      </c>
      <c r="E79" s="25" t="s">
        <v>430</v>
      </c>
      <c r="F79" s="25" t="s">
        <v>15</v>
      </c>
      <c r="G79" s="25" t="s">
        <v>430</v>
      </c>
    </row>
    <row r="80" spans="1:7" ht="21" customHeight="1">
      <c r="A80" s="26"/>
      <c r="B80" s="26"/>
      <c r="C80" s="22" t="s">
        <v>383</v>
      </c>
      <c r="D80" s="24" t="s">
        <v>384</v>
      </c>
      <c r="E80" s="25" t="s">
        <v>431</v>
      </c>
      <c r="F80" s="25" t="s">
        <v>15</v>
      </c>
      <c r="G80" s="25" t="s">
        <v>431</v>
      </c>
    </row>
    <row r="81" spans="1:7" ht="21" customHeight="1">
      <c r="A81" s="26"/>
      <c r="B81" s="26"/>
      <c r="C81" s="22" t="s">
        <v>318</v>
      </c>
      <c r="D81" s="24" t="s">
        <v>319</v>
      </c>
      <c r="E81" s="25" t="s">
        <v>432</v>
      </c>
      <c r="F81" s="25" t="s">
        <v>15</v>
      </c>
      <c r="G81" s="25" t="s">
        <v>432</v>
      </c>
    </row>
    <row r="82" spans="1:7" ht="21" customHeight="1">
      <c r="A82" s="26"/>
      <c r="B82" s="26"/>
      <c r="C82" s="22" t="s">
        <v>321</v>
      </c>
      <c r="D82" s="24" t="s">
        <v>322</v>
      </c>
      <c r="E82" s="25" t="s">
        <v>433</v>
      </c>
      <c r="F82" s="25" t="s">
        <v>15</v>
      </c>
      <c r="G82" s="25" t="s">
        <v>433</v>
      </c>
    </row>
    <row r="83" spans="1:7" ht="21.75">
      <c r="A83" s="26"/>
      <c r="B83" s="26"/>
      <c r="C83" s="22" t="s">
        <v>411</v>
      </c>
      <c r="D83" s="24" t="s">
        <v>412</v>
      </c>
      <c r="E83" s="25" t="s">
        <v>434</v>
      </c>
      <c r="F83" s="25" t="s">
        <v>15</v>
      </c>
      <c r="G83" s="25" t="s">
        <v>434</v>
      </c>
    </row>
    <row r="84" spans="1:7" ht="21" customHeight="1">
      <c r="A84" s="26"/>
      <c r="B84" s="26"/>
      <c r="C84" s="22" t="s">
        <v>323</v>
      </c>
      <c r="D84" s="24" t="s">
        <v>324</v>
      </c>
      <c r="E84" s="25" t="s">
        <v>435</v>
      </c>
      <c r="F84" s="25" t="s">
        <v>15</v>
      </c>
      <c r="G84" s="25" t="s">
        <v>435</v>
      </c>
    </row>
    <row r="85" spans="1:7" ht="21" customHeight="1">
      <c r="A85" s="21"/>
      <c r="B85" s="22" t="s">
        <v>77</v>
      </c>
      <c r="C85" s="23"/>
      <c r="D85" s="24" t="s">
        <v>78</v>
      </c>
      <c r="E85" s="25" t="s">
        <v>436</v>
      </c>
      <c r="F85" s="25" t="s">
        <v>393</v>
      </c>
      <c r="G85" s="25" t="s">
        <v>437</v>
      </c>
    </row>
    <row r="86" spans="1:7" ht="21" customHeight="1">
      <c r="A86" s="26"/>
      <c r="B86" s="26"/>
      <c r="C86" s="22" t="s">
        <v>396</v>
      </c>
      <c r="D86" s="24" t="s">
        <v>397</v>
      </c>
      <c r="E86" s="25" t="s">
        <v>438</v>
      </c>
      <c r="F86" s="25" t="s">
        <v>374</v>
      </c>
      <c r="G86" s="25" t="s">
        <v>439</v>
      </c>
    </row>
    <row r="87" spans="1:7" ht="21" customHeight="1">
      <c r="A87" s="26"/>
      <c r="B87" s="26"/>
      <c r="C87" s="22" t="s">
        <v>309</v>
      </c>
      <c r="D87" s="24" t="s">
        <v>310</v>
      </c>
      <c r="E87" s="25" t="s">
        <v>440</v>
      </c>
      <c r="F87" s="25" t="s">
        <v>15</v>
      </c>
      <c r="G87" s="25" t="s">
        <v>440</v>
      </c>
    </row>
    <row r="88" spans="1:7" ht="21" customHeight="1">
      <c r="A88" s="26"/>
      <c r="B88" s="26"/>
      <c r="C88" s="22" t="s">
        <v>400</v>
      </c>
      <c r="D88" s="24" t="s">
        <v>401</v>
      </c>
      <c r="E88" s="25" t="s">
        <v>441</v>
      </c>
      <c r="F88" s="25" t="s">
        <v>15</v>
      </c>
      <c r="G88" s="25" t="s">
        <v>441</v>
      </c>
    </row>
    <row r="89" spans="1:7" ht="21" customHeight="1">
      <c r="A89" s="26"/>
      <c r="B89" s="26"/>
      <c r="C89" s="22" t="s">
        <v>312</v>
      </c>
      <c r="D89" s="24" t="s">
        <v>313</v>
      </c>
      <c r="E89" s="25" t="s">
        <v>442</v>
      </c>
      <c r="F89" s="25" t="s">
        <v>15</v>
      </c>
      <c r="G89" s="25" t="s">
        <v>442</v>
      </c>
    </row>
    <row r="90" spans="1:7" ht="21" customHeight="1">
      <c r="A90" s="26"/>
      <c r="B90" s="26"/>
      <c r="C90" s="22" t="s">
        <v>315</v>
      </c>
      <c r="D90" s="24" t="s">
        <v>316</v>
      </c>
      <c r="E90" s="25" t="s">
        <v>443</v>
      </c>
      <c r="F90" s="25" t="s">
        <v>15</v>
      </c>
      <c r="G90" s="25" t="s">
        <v>443</v>
      </c>
    </row>
    <row r="91" spans="1:7" ht="21" customHeight="1">
      <c r="A91" s="26"/>
      <c r="B91" s="26"/>
      <c r="C91" s="22" t="s">
        <v>383</v>
      </c>
      <c r="D91" s="24" t="s">
        <v>384</v>
      </c>
      <c r="E91" s="25" t="s">
        <v>444</v>
      </c>
      <c r="F91" s="25" t="s">
        <v>15</v>
      </c>
      <c r="G91" s="25" t="s">
        <v>444</v>
      </c>
    </row>
    <row r="92" spans="1:7" ht="21" customHeight="1">
      <c r="A92" s="26"/>
      <c r="B92" s="26"/>
      <c r="C92" s="22" t="s">
        <v>318</v>
      </c>
      <c r="D92" s="24" t="s">
        <v>319</v>
      </c>
      <c r="E92" s="25" t="s">
        <v>445</v>
      </c>
      <c r="F92" s="25" t="s">
        <v>393</v>
      </c>
      <c r="G92" s="25" t="s">
        <v>446</v>
      </c>
    </row>
    <row r="93" spans="1:7" ht="21" customHeight="1">
      <c r="A93" s="26"/>
      <c r="B93" s="26"/>
      <c r="C93" s="22" t="s">
        <v>354</v>
      </c>
      <c r="D93" s="24" t="s">
        <v>355</v>
      </c>
      <c r="E93" s="25" t="s">
        <v>447</v>
      </c>
      <c r="F93" s="25" t="s">
        <v>15</v>
      </c>
      <c r="G93" s="25" t="s">
        <v>447</v>
      </c>
    </row>
    <row r="94" spans="1:7" ht="21" customHeight="1">
      <c r="A94" s="26"/>
      <c r="B94" s="26"/>
      <c r="C94" s="22" t="s">
        <v>328</v>
      </c>
      <c r="D94" s="24" t="s">
        <v>329</v>
      </c>
      <c r="E94" s="25" t="s">
        <v>448</v>
      </c>
      <c r="F94" s="25" t="s">
        <v>15</v>
      </c>
      <c r="G94" s="25" t="s">
        <v>448</v>
      </c>
    </row>
    <row r="95" spans="1:7" ht="21" customHeight="1">
      <c r="A95" s="26"/>
      <c r="B95" s="26"/>
      <c r="C95" s="22" t="s">
        <v>407</v>
      </c>
      <c r="D95" s="24" t="s">
        <v>408</v>
      </c>
      <c r="E95" s="25" t="s">
        <v>449</v>
      </c>
      <c r="F95" s="25" t="s">
        <v>450</v>
      </c>
      <c r="G95" s="25" t="s">
        <v>451</v>
      </c>
    </row>
    <row r="96" spans="1:7" ht="21" customHeight="1">
      <c r="A96" s="26"/>
      <c r="B96" s="26"/>
      <c r="C96" s="22" t="s">
        <v>321</v>
      </c>
      <c r="D96" s="24" t="s">
        <v>322</v>
      </c>
      <c r="E96" s="25" t="s">
        <v>452</v>
      </c>
      <c r="F96" s="25" t="s">
        <v>15</v>
      </c>
      <c r="G96" s="25" t="s">
        <v>452</v>
      </c>
    </row>
    <row r="97" spans="1:7" ht="21" customHeight="1">
      <c r="A97" s="26"/>
      <c r="B97" s="26"/>
      <c r="C97" s="22" t="s">
        <v>453</v>
      </c>
      <c r="D97" s="24" t="s">
        <v>454</v>
      </c>
      <c r="E97" s="25" t="s">
        <v>455</v>
      </c>
      <c r="F97" s="25" t="s">
        <v>15</v>
      </c>
      <c r="G97" s="25" t="s">
        <v>455</v>
      </c>
    </row>
    <row r="98" spans="1:7" ht="21.75">
      <c r="A98" s="26"/>
      <c r="B98" s="26"/>
      <c r="C98" s="22" t="s">
        <v>456</v>
      </c>
      <c r="D98" s="24" t="s">
        <v>457</v>
      </c>
      <c r="E98" s="25" t="s">
        <v>458</v>
      </c>
      <c r="F98" s="25" t="s">
        <v>15</v>
      </c>
      <c r="G98" s="25" t="s">
        <v>458</v>
      </c>
    </row>
    <row r="99" spans="1:7" ht="21.75">
      <c r="A99" s="26"/>
      <c r="B99" s="26"/>
      <c r="C99" s="22" t="s">
        <v>411</v>
      </c>
      <c r="D99" s="24" t="s">
        <v>412</v>
      </c>
      <c r="E99" s="25" t="s">
        <v>459</v>
      </c>
      <c r="F99" s="25" t="s">
        <v>15</v>
      </c>
      <c r="G99" s="25" t="s">
        <v>459</v>
      </c>
    </row>
    <row r="100" spans="1:7" ht="21" customHeight="1">
      <c r="A100" s="26"/>
      <c r="B100" s="26"/>
      <c r="C100" s="22" t="s">
        <v>414</v>
      </c>
      <c r="D100" s="24" t="s">
        <v>415</v>
      </c>
      <c r="E100" s="25" t="s">
        <v>460</v>
      </c>
      <c r="F100" s="25" t="s">
        <v>15</v>
      </c>
      <c r="G100" s="25" t="s">
        <v>460</v>
      </c>
    </row>
    <row r="101" spans="1:7" ht="21" customHeight="1">
      <c r="A101" s="26"/>
      <c r="B101" s="26"/>
      <c r="C101" s="22" t="s">
        <v>461</v>
      </c>
      <c r="D101" s="24" t="s">
        <v>462</v>
      </c>
      <c r="E101" s="25" t="s">
        <v>97</v>
      </c>
      <c r="F101" s="25" t="s">
        <v>15</v>
      </c>
      <c r="G101" s="25" t="s">
        <v>97</v>
      </c>
    </row>
    <row r="102" spans="1:7" ht="21" customHeight="1">
      <c r="A102" s="26"/>
      <c r="B102" s="26"/>
      <c r="C102" s="22" t="s">
        <v>323</v>
      </c>
      <c r="D102" s="24" t="s">
        <v>324</v>
      </c>
      <c r="E102" s="25" t="s">
        <v>463</v>
      </c>
      <c r="F102" s="25" t="s">
        <v>15</v>
      </c>
      <c r="G102" s="25" t="s">
        <v>463</v>
      </c>
    </row>
    <row r="103" spans="1:7" ht="21" customHeight="1">
      <c r="A103" s="26"/>
      <c r="B103" s="26"/>
      <c r="C103" s="22" t="s">
        <v>416</v>
      </c>
      <c r="D103" s="24" t="s">
        <v>417</v>
      </c>
      <c r="E103" s="25" t="s">
        <v>464</v>
      </c>
      <c r="F103" s="25" t="s">
        <v>15</v>
      </c>
      <c r="G103" s="25" t="s">
        <v>464</v>
      </c>
    </row>
    <row r="104" spans="1:7" ht="21" customHeight="1">
      <c r="A104" s="26"/>
      <c r="B104" s="26"/>
      <c r="C104" s="22" t="s">
        <v>332</v>
      </c>
      <c r="D104" s="24" t="s">
        <v>333</v>
      </c>
      <c r="E104" s="25" t="s">
        <v>431</v>
      </c>
      <c r="F104" s="25" t="s">
        <v>15</v>
      </c>
      <c r="G104" s="25" t="s">
        <v>431</v>
      </c>
    </row>
    <row r="105" spans="1:7" ht="21" customHeight="1">
      <c r="A105" s="26"/>
      <c r="B105" s="26"/>
      <c r="C105" s="22" t="s">
        <v>465</v>
      </c>
      <c r="D105" s="24" t="s">
        <v>466</v>
      </c>
      <c r="E105" s="25" t="s">
        <v>431</v>
      </c>
      <c r="F105" s="25" t="s">
        <v>15</v>
      </c>
      <c r="G105" s="25" t="s">
        <v>431</v>
      </c>
    </row>
    <row r="106" spans="1:7" ht="21.75">
      <c r="A106" s="26"/>
      <c r="B106" s="26"/>
      <c r="C106" s="22" t="s">
        <v>420</v>
      </c>
      <c r="D106" s="24" t="s">
        <v>421</v>
      </c>
      <c r="E106" s="25" t="s">
        <v>391</v>
      </c>
      <c r="F106" s="25" t="s">
        <v>15</v>
      </c>
      <c r="G106" s="25" t="s">
        <v>391</v>
      </c>
    </row>
    <row r="107" spans="1:7" ht="21" customHeight="1">
      <c r="A107" s="26"/>
      <c r="B107" s="26"/>
      <c r="C107" s="22" t="s">
        <v>467</v>
      </c>
      <c r="D107" s="24" t="s">
        <v>468</v>
      </c>
      <c r="E107" s="25" t="s">
        <v>469</v>
      </c>
      <c r="F107" s="25" t="s">
        <v>15</v>
      </c>
      <c r="G107" s="25" t="s">
        <v>469</v>
      </c>
    </row>
    <row r="108" spans="1:7" ht="21" customHeight="1">
      <c r="A108" s="26"/>
      <c r="B108" s="26"/>
      <c r="C108" s="22" t="s">
        <v>423</v>
      </c>
      <c r="D108" s="24" t="s">
        <v>424</v>
      </c>
      <c r="E108" s="25" t="s">
        <v>470</v>
      </c>
      <c r="F108" s="25" t="s">
        <v>15</v>
      </c>
      <c r="G108" s="25" t="s">
        <v>470</v>
      </c>
    </row>
    <row r="109" spans="1:7" ht="21" customHeight="1">
      <c r="A109" s="21"/>
      <c r="B109" s="22" t="s">
        <v>80</v>
      </c>
      <c r="C109" s="23"/>
      <c r="D109" s="24" t="s">
        <v>81</v>
      </c>
      <c r="E109" s="25" t="s">
        <v>471</v>
      </c>
      <c r="F109" s="25" t="s">
        <v>15</v>
      </c>
      <c r="G109" s="25" t="s">
        <v>471</v>
      </c>
    </row>
    <row r="110" spans="1:7" ht="21" customHeight="1">
      <c r="A110" s="26"/>
      <c r="B110" s="26"/>
      <c r="C110" s="22" t="s">
        <v>396</v>
      </c>
      <c r="D110" s="24" t="s">
        <v>397</v>
      </c>
      <c r="E110" s="25" t="s">
        <v>66</v>
      </c>
      <c r="F110" s="25" t="s">
        <v>15</v>
      </c>
      <c r="G110" s="25" t="s">
        <v>66</v>
      </c>
    </row>
    <row r="111" spans="1:7" ht="21" customHeight="1">
      <c r="A111" s="26"/>
      <c r="B111" s="26"/>
      <c r="C111" s="22" t="s">
        <v>312</v>
      </c>
      <c r="D111" s="24" t="s">
        <v>313</v>
      </c>
      <c r="E111" s="25" t="s">
        <v>374</v>
      </c>
      <c r="F111" s="25" t="s">
        <v>15</v>
      </c>
      <c r="G111" s="25" t="s">
        <v>374</v>
      </c>
    </row>
    <row r="112" spans="1:7" ht="21" customHeight="1">
      <c r="A112" s="26"/>
      <c r="B112" s="26"/>
      <c r="C112" s="22" t="s">
        <v>315</v>
      </c>
      <c r="D112" s="24" t="s">
        <v>316</v>
      </c>
      <c r="E112" s="25" t="s">
        <v>435</v>
      </c>
      <c r="F112" s="25" t="s">
        <v>15</v>
      </c>
      <c r="G112" s="25" t="s">
        <v>435</v>
      </c>
    </row>
    <row r="113" spans="1:7" ht="21" customHeight="1">
      <c r="A113" s="26"/>
      <c r="B113" s="26"/>
      <c r="C113" s="22" t="s">
        <v>383</v>
      </c>
      <c r="D113" s="24" t="s">
        <v>384</v>
      </c>
      <c r="E113" s="25" t="s">
        <v>472</v>
      </c>
      <c r="F113" s="25" t="s">
        <v>15</v>
      </c>
      <c r="G113" s="25" t="s">
        <v>472</v>
      </c>
    </row>
    <row r="114" spans="1:7" ht="21" customHeight="1">
      <c r="A114" s="26"/>
      <c r="B114" s="26"/>
      <c r="C114" s="22" t="s">
        <v>318</v>
      </c>
      <c r="D114" s="24" t="s">
        <v>319</v>
      </c>
      <c r="E114" s="25" t="s">
        <v>473</v>
      </c>
      <c r="F114" s="25" t="s">
        <v>15</v>
      </c>
      <c r="G114" s="25" t="s">
        <v>473</v>
      </c>
    </row>
    <row r="115" spans="1:7" ht="21" customHeight="1">
      <c r="A115" s="26"/>
      <c r="B115" s="26"/>
      <c r="C115" s="22" t="s">
        <v>321</v>
      </c>
      <c r="D115" s="24" t="s">
        <v>322</v>
      </c>
      <c r="E115" s="25" t="s">
        <v>474</v>
      </c>
      <c r="F115" s="25" t="s">
        <v>475</v>
      </c>
      <c r="G115" s="25" t="s">
        <v>476</v>
      </c>
    </row>
    <row r="116" spans="1:7" ht="21" customHeight="1">
      <c r="A116" s="26"/>
      <c r="B116" s="26"/>
      <c r="C116" s="22" t="s">
        <v>477</v>
      </c>
      <c r="D116" s="24" t="s">
        <v>322</v>
      </c>
      <c r="E116" s="25" t="s">
        <v>82</v>
      </c>
      <c r="F116" s="25" t="s">
        <v>15</v>
      </c>
      <c r="G116" s="25" t="s">
        <v>82</v>
      </c>
    </row>
    <row r="117" spans="1:7" ht="21" customHeight="1">
      <c r="A117" s="26"/>
      <c r="B117" s="26"/>
      <c r="C117" s="22" t="s">
        <v>478</v>
      </c>
      <c r="D117" s="24" t="s">
        <v>322</v>
      </c>
      <c r="E117" s="25" t="s">
        <v>479</v>
      </c>
      <c r="F117" s="25" t="s">
        <v>480</v>
      </c>
      <c r="G117" s="25" t="s">
        <v>481</v>
      </c>
    </row>
    <row r="118" spans="1:7" ht="21" customHeight="1">
      <c r="A118" s="26"/>
      <c r="B118" s="26"/>
      <c r="C118" s="22" t="s">
        <v>453</v>
      </c>
      <c r="D118" s="24" t="s">
        <v>454</v>
      </c>
      <c r="E118" s="25" t="s">
        <v>482</v>
      </c>
      <c r="F118" s="25" t="s">
        <v>15</v>
      </c>
      <c r="G118" s="25" t="s">
        <v>482</v>
      </c>
    </row>
    <row r="119" spans="1:7" ht="21" customHeight="1">
      <c r="A119" s="26"/>
      <c r="B119" s="26"/>
      <c r="C119" s="22" t="s">
        <v>323</v>
      </c>
      <c r="D119" s="24" t="s">
        <v>324</v>
      </c>
      <c r="E119" s="25" t="s">
        <v>79</v>
      </c>
      <c r="F119" s="25" t="s">
        <v>15</v>
      </c>
      <c r="G119" s="25" t="s">
        <v>79</v>
      </c>
    </row>
    <row r="120" spans="1:7" ht="21" customHeight="1">
      <c r="A120" s="21"/>
      <c r="B120" s="22" t="s">
        <v>483</v>
      </c>
      <c r="C120" s="23"/>
      <c r="D120" s="24" t="s">
        <v>22</v>
      </c>
      <c r="E120" s="25" t="s">
        <v>484</v>
      </c>
      <c r="F120" s="25" t="s">
        <v>15</v>
      </c>
      <c r="G120" s="25" t="s">
        <v>484</v>
      </c>
    </row>
    <row r="121" spans="1:7" ht="21" customHeight="1">
      <c r="A121" s="26"/>
      <c r="B121" s="26"/>
      <c r="C121" s="22" t="s">
        <v>428</v>
      </c>
      <c r="D121" s="24" t="s">
        <v>429</v>
      </c>
      <c r="E121" s="25" t="s">
        <v>485</v>
      </c>
      <c r="F121" s="25" t="s">
        <v>15</v>
      </c>
      <c r="G121" s="25" t="s">
        <v>485</v>
      </c>
    </row>
    <row r="122" spans="1:7" ht="21" customHeight="1">
      <c r="A122" s="26"/>
      <c r="B122" s="26"/>
      <c r="C122" s="22" t="s">
        <v>486</v>
      </c>
      <c r="D122" s="24" t="s">
        <v>487</v>
      </c>
      <c r="E122" s="25" t="s">
        <v>488</v>
      </c>
      <c r="F122" s="25" t="s">
        <v>15</v>
      </c>
      <c r="G122" s="25" t="s">
        <v>488</v>
      </c>
    </row>
    <row r="123" spans="1:7" ht="21" customHeight="1">
      <c r="A123" s="26"/>
      <c r="B123" s="26"/>
      <c r="C123" s="22" t="s">
        <v>312</v>
      </c>
      <c r="D123" s="24" t="s">
        <v>313</v>
      </c>
      <c r="E123" s="25" t="s">
        <v>489</v>
      </c>
      <c r="F123" s="25" t="s">
        <v>15</v>
      </c>
      <c r="G123" s="25" t="s">
        <v>489</v>
      </c>
    </row>
    <row r="124" spans="1:7" ht="21" customHeight="1">
      <c r="A124" s="26"/>
      <c r="B124" s="26"/>
      <c r="C124" s="22" t="s">
        <v>315</v>
      </c>
      <c r="D124" s="24" t="s">
        <v>316</v>
      </c>
      <c r="E124" s="25" t="s">
        <v>490</v>
      </c>
      <c r="F124" s="25" t="s">
        <v>15</v>
      </c>
      <c r="G124" s="25" t="s">
        <v>490</v>
      </c>
    </row>
    <row r="125" spans="1:7" ht="21" customHeight="1">
      <c r="A125" s="26"/>
      <c r="B125" s="26"/>
      <c r="C125" s="22" t="s">
        <v>383</v>
      </c>
      <c r="D125" s="24" t="s">
        <v>384</v>
      </c>
      <c r="E125" s="25" t="s">
        <v>197</v>
      </c>
      <c r="F125" s="25" t="s">
        <v>15</v>
      </c>
      <c r="G125" s="25" t="s">
        <v>197</v>
      </c>
    </row>
    <row r="126" spans="1:7" ht="21" customHeight="1">
      <c r="A126" s="26"/>
      <c r="B126" s="26"/>
      <c r="C126" s="22" t="s">
        <v>318</v>
      </c>
      <c r="D126" s="24" t="s">
        <v>319</v>
      </c>
      <c r="E126" s="25" t="s">
        <v>491</v>
      </c>
      <c r="F126" s="25" t="s">
        <v>15</v>
      </c>
      <c r="G126" s="25" t="s">
        <v>491</v>
      </c>
    </row>
    <row r="127" spans="1:7" ht="21" customHeight="1">
      <c r="A127" s="26"/>
      <c r="B127" s="26"/>
      <c r="C127" s="22" t="s">
        <v>321</v>
      </c>
      <c r="D127" s="24" t="s">
        <v>322</v>
      </c>
      <c r="E127" s="25" t="s">
        <v>197</v>
      </c>
      <c r="F127" s="25" t="s">
        <v>15</v>
      </c>
      <c r="G127" s="25" t="s">
        <v>197</v>
      </c>
    </row>
    <row r="128" spans="1:7" ht="21" customHeight="1">
      <c r="A128" s="26"/>
      <c r="B128" s="26"/>
      <c r="C128" s="22" t="s">
        <v>323</v>
      </c>
      <c r="D128" s="24" t="s">
        <v>324</v>
      </c>
      <c r="E128" s="25" t="s">
        <v>492</v>
      </c>
      <c r="F128" s="25" t="s">
        <v>15</v>
      </c>
      <c r="G128" s="25" t="s">
        <v>492</v>
      </c>
    </row>
    <row r="129" spans="1:7" ht="21" customHeight="1">
      <c r="A129" s="26"/>
      <c r="B129" s="26"/>
      <c r="C129" s="22" t="s">
        <v>465</v>
      </c>
      <c r="D129" s="24" t="s">
        <v>466</v>
      </c>
      <c r="E129" s="25" t="s">
        <v>254</v>
      </c>
      <c r="F129" s="25" t="s">
        <v>15</v>
      </c>
      <c r="G129" s="25" t="s">
        <v>254</v>
      </c>
    </row>
    <row r="130" spans="1:7" ht="21.75">
      <c r="A130" s="18" t="s">
        <v>85</v>
      </c>
      <c r="B130" s="18"/>
      <c r="C130" s="18"/>
      <c r="D130" s="19" t="s">
        <v>86</v>
      </c>
      <c r="E130" s="20" t="s">
        <v>87</v>
      </c>
      <c r="F130" s="20" t="s">
        <v>15</v>
      </c>
      <c r="G130" s="20" t="s">
        <v>87</v>
      </c>
    </row>
    <row r="131" spans="1:7" ht="21.75">
      <c r="A131" s="21"/>
      <c r="B131" s="22" t="s">
        <v>88</v>
      </c>
      <c r="C131" s="23"/>
      <c r="D131" s="24" t="s">
        <v>89</v>
      </c>
      <c r="E131" s="25" t="s">
        <v>87</v>
      </c>
      <c r="F131" s="25" t="s">
        <v>15</v>
      </c>
      <c r="G131" s="25" t="s">
        <v>87</v>
      </c>
    </row>
    <row r="132" spans="1:7" ht="21" customHeight="1">
      <c r="A132" s="26"/>
      <c r="B132" s="26"/>
      <c r="C132" s="22" t="s">
        <v>309</v>
      </c>
      <c r="D132" s="24" t="s">
        <v>310</v>
      </c>
      <c r="E132" s="25" t="s">
        <v>493</v>
      </c>
      <c r="F132" s="25" t="s">
        <v>15</v>
      </c>
      <c r="G132" s="25" t="s">
        <v>493</v>
      </c>
    </row>
    <row r="133" spans="1:7" ht="21" customHeight="1">
      <c r="A133" s="26"/>
      <c r="B133" s="26"/>
      <c r="C133" s="22" t="s">
        <v>312</v>
      </c>
      <c r="D133" s="24" t="s">
        <v>313</v>
      </c>
      <c r="E133" s="25" t="s">
        <v>494</v>
      </c>
      <c r="F133" s="25" t="s">
        <v>15</v>
      </c>
      <c r="G133" s="25" t="s">
        <v>494</v>
      </c>
    </row>
    <row r="134" spans="1:7" ht="21" customHeight="1">
      <c r="A134" s="26"/>
      <c r="B134" s="26"/>
      <c r="C134" s="22" t="s">
        <v>315</v>
      </c>
      <c r="D134" s="24" t="s">
        <v>316</v>
      </c>
      <c r="E134" s="25" t="s">
        <v>495</v>
      </c>
      <c r="F134" s="25" t="s">
        <v>15</v>
      </c>
      <c r="G134" s="25" t="s">
        <v>495</v>
      </c>
    </row>
    <row r="135" spans="1:7" ht="21.75">
      <c r="A135" s="18" t="s">
        <v>90</v>
      </c>
      <c r="B135" s="18"/>
      <c r="C135" s="18"/>
      <c r="D135" s="19" t="s">
        <v>91</v>
      </c>
      <c r="E135" s="20" t="s">
        <v>496</v>
      </c>
      <c r="F135" s="20" t="s">
        <v>15</v>
      </c>
      <c r="G135" s="20" t="s">
        <v>496</v>
      </c>
    </row>
    <row r="136" spans="1:7" ht="21" customHeight="1">
      <c r="A136" s="21"/>
      <c r="B136" s="22" t="s">
        <v>497</v>
      </c>
      <c r="C136" s="23"/>
      <c r="D136" s="24" t="s">
        <v>498</v>
      </c>
      <c r="E136" s="25" t="s">
        <v>499</v>
      </c>
      <c r="F136" s="25" t="s">
        <v>15</v>
      </c>
      <c r="G136" s="25" t="s">
        <v>499</v>
      </c>
    </row>
    <row r="137" spans="1:7" ht="21" customHeight="1">
      <c r="A137" s="26"/>
      <c r="B137" s="26"/>
      <c r="C137" s="22" t="s">
        <v>396</v>
      </c>
      <c r="D137" s="24" t="s">
        <v>397</v>
      </c>
      <c r="E137" s="25" t="s">
        <v>500</v>
      </c>
      <c r="F137" s="25" t="s">
        <v>15</v>
      </c>
      <c r="G137" s="25" t="s">
        <v>500</v>
      </c>
    </row>
    <row r="138" spans="1:7" ht="21" customHeight="1">
      <c r="A138" s="26"/>
      <c r="B138" s="26"/>
      <c r="C138" s="22" t="s">
        <v>428</v>
      </c>
      <c r="D138" s="24" t="s">
        <v>429</v>
      </c>
      <c r="E138" s="25" t="s">
        <v>501</v>
      </c>
      <c r="F138" s="25" t="s">
        <v>15</v>
      </c>
      <c r="G138" s="25" t="s">
        <v>501</v>
      </c>
    </row>
    <row r="139" spans="1:7" ht="21" customHeight="1">
      <c r="A139" s="26"/>
      <c r="B139" s="26"/>
      <c r="C139" s="22" t="s">
        <v>312</v>
      </c>
      <c r="D139" s="24" t="s">
        <v>313</v>
      </c>
      <c r="E139" s="25" t="s">
        <v>502</v>
      </c>
      <c r="F139" s="25" t="s">
        <v>15</v>
      </c>
      <c r="G139" s="25" t="s">
        <v>502</v>
      </c>
    </row>
    <row r="140" spans="1:7" ht="21" customHeight="1">
      <c r="A140" s="26"/>
      <c r="B140" s="26"/>
      <c r="C140" s="22" t="s">
        <v>315</v>
      </c>
      <c r="D140" s="24" t="s">
        <v>316</v>
      </c>
      <c r="E140" s="25" t="s">
        <v>503</v>
      </c>
      <c r="F140" s="25" t="s">
        <v>15</v>
      </c>
      <c r="G140" s="25" t="s">
        <v>503</v>
      </c>
    </row>
    <row r="141" spans="1:7" ht="21" customHeight="1">
      <c r="A141" s="26"/>
      <c r="B141" s="26"/>
      <c r="C141" s="22" t="s">
        <v>383</v>
      </c>
      <c r="D141" s="24" t="s">
        <v>384</v>
      </c>
      <c r="E141" s="25" t="s">
        <v>238</v>
      </c>
      <c r="F141" s="25" t="s">
        <v>15</v>
      </c>
      <c r="G141" s="25" t="s">
        <v>238</v>
      </c>
    </row>
    <row r="142" spans="1:7" ht="21" customHeight="1">
      <c r="A142" s="26"/>
      <c r="B142" s="26"/>
      <c r="C142" s="22" t="s">
        <v>318</v>
      </c>
      <c r="D142" s="24" t="s">
        <v>319</v>
      </c>
      <c r="E142" s="25" t="s">
        <v>504</v>
      </c>
      <c r="F142" s="25" t="s">
        <v>15</v>
      </c>
      <c r="G142" s="25" t="s">
        <v>504</v>
      </c>
    </row>
    <row r="143" spans="1:7" ht="21" customHeight="1">
      <c r="A143" s="26"/>
      <c r="B143" s="26"/>
      <c r="C143" s="22" t="s">
        <v>354</v>
      </c>
      <c r="D143" s="24" t="s">
        <v>355</v>
      </c>
      <c r="E143" s="25" t="s">
        <v>505</v>
      </c>
      <c r="F143" s="25" t="s">
        <v>15</v>
      </c>
      <c r="G143" s="25" t="s">
        <v>505</v>
      </c>
    </row>
    <row r="144" spans="1:7" ht="21" customHeight="1">
      <c r="A144" s="26"/>
      <c r="B144" s="26"/>
      <c r="C144" s="22" t="s">
        <v>328</v>
      </c>
      <c r="D144" s="24" t="s">
        <v>329</v>
      </c>
      <c r="E144" s="25" t="s">
        <v>274</v>
      </c>
      <c r="F144" s="25" t="s">
        <v>15</v>
      </c>
      <c r="G144" s="25" t="s">
        <v>274</v>
      </c>
    </row>
    <row r="145" spans="1:7" ht="21" customHeight="1">
      <c r="A145" s="26"/>
      <c r="B145" s="26"/>
      <c r="C145" s="22" t="s">
        <v>407</v>
      </c>
      <c r="D145" s="24" t="s">
        <v>408</v>
      </c>
      <c r="E145" s="25" t="s">
        <v>506</v>
      </c>
      <c r="F145" s="25" t="s">
        <v>15</v>
      </c>
      <c r="G145" s="25" t="s">
        <v>506</v>
      </c>
    </row>
    <row r="146" spans="1:7" ht="21" customHeight="1">
      <c r="A146" s="26"/>
      <c r="B146" s="26"/>
      <c r="C146" s="22" t="s">
        <v>321</v>
      </c>
      <c r="D146" s="24" t="s">
        <v>322</v>
      </c>
      <c r="E146" s="25" t="s">
        <v>48</v>
      </c>
      <c r="F146" s="25" t="s">
        <v>15</v>
      </c>
      <c r="G146" s="25" t="s">
        <v>48</v>
      </c>
    </row>
    <row r="147" spans="1:7" ht="21" customHeight="1">
      <c r="A147" s="26"/>
      <c r="B147" s="26"/>
      <c r="C147" s="22" t="s">
        <v>414</v>
      </c>
      <c r="D147" s="24" t="s">
        <v>415</v>
      </c>
      <c r="E147" s="25" t="s">
        <v>507</v>
      </c>
      <c r="F147" s="25" t="s">
        <v>15</v>
      </c>
      <c r="G147" s="25" t="s">
        <v>507</v>
      </c>
    </row>
    <row r="148" spans="1:7" ht="21" customHeight="1">
      <c r="A148" s="26"/>
      <c r="B148" s="26"/>
      <c r="C148" s="22" t="s">
        <v>323</v>
      </c>
      <c r="D148" s="24" t="s">
        <v>324</v>
      </c>
      <c r="E148" s="25" t="s">
        <v>508</v>
      </c>
      <c r="F148" s="25" t="s">
        <v>15</v>
      </c>
      <c r="G148" s="25" t="s">
        <v>508</v>
      </c>
    </row>
    <row r="149" spans="1:7" ht="21" customHeight="1">
      <c r="A149" s="21"/>
      <c r="B149" s="22" t="s">
        <v>93</v>
      </c>
      <c r="C149" s="23"/>
      <c r="D149" s="24" t="s">
        <v>94</v>
      </c>
      <c r="E149" s="25" t="s">
        <v>509</v>
      </c>
      <c r="F149" s="25" t="s">
        <v>15</v>
      </c>
      <c r="G149" s="25" t="s">
        <v>509</v>
      </c>
    </row>
    <row r="150" spans="1:7" ht="21" customHeight="1">
      <c r="A150" s="26"/>
      <c r="B150" s="26"/>
      <c r="C150" s="22" t="s">
        <v>396</v>
      </c>
      <c r="D150" s="24" t="s">
        <v>397</v>
      </c>
      <c r="E150" s="25" t="s">
        <v>510</v>
      </c>
      <c r="F150" s="25" t="s">
        <v>435</v>
      </c>
      <c r="G150" s="25" t="s">
        <v>511</v>
      </c>
    </row>
    <row r="151" spans="1:7" ht="21" customHeight="1">
      <c r="A151" s="26"/>
      <c r="B151" s="26"/>
      <c r="C151" s="22" t="s">
        <v>309</v>
      </c>
      <c r="D151" s="24" t="s">
        <v>310</v>
      </c>
      <c r="E151" s="25" t="s">
        <v>512</v>
      </c>
      <c r="F151" s="25" t="s">
        <v>15</v>
      </c>
      <c r="G151" s="25" t="s">
        <v>512</v>
      </c>
    </row>
    <row r="152" spans="1:7" ht="21" customHeight="1">
      <c r="A152" s="26"/>
      <c r="B152" s="26"/>
      <c r="C152" s="22" t="s">
        <v>400</v>
      </c>
      <c r="D152" s="24" t="s">
        <v>401</v>
      </c>
      <c r="E152" s="25" t="s">
        <v>513</v>
      </c>
      <c r="F152" s="25" t="s">
        <v>15</v>
      </c>
      <c r="G152" s="25" t="s">
        <v>513</v>
      </c>
    </row>
    <row r="153" spans="1:7" ht="21" customHeight="1">
      <c r="A153" s="26"/>
      <c r="B153" s="26"/>
      <c r="C153" s="22" t="s">
        <v>312</v>
      </c>
      <c r="D153" s="24" t="s">
        <v>313</v>
      </c>
      <c r="E153" s="25" t="s">
        <v>514</v>
      </c>
      <c r="F153" s="25" t="s">
        <v>15</v>
      </c>
      <c r="G153" s="25" t="s">
        <v>514</v>
      </c>
    </row>
    <row r="154" spans="1:7" ht="21" customHeight="1">
      <c r="A154" s="26"/>
      <c r="B154" s="26"/>
      <c r="C154" s="22" t="s">
        <v>315</v>
      </c>
      <c r="D154" s="24" t="s">
        <v>316</v>
      </c>
      <c r="E154" s="25" t="s">
        <v>515</v>
      </c>
      <c r="F154" s="25" t="s">
        <v>15</v>
      </c>
      <c r="G154" s="25" t="s">
        <v>515</v>
      </c>
    </row>
    <row r="155" spans="1:7" ht="21" customHeight="1">
      <c r="A155" s="26"/>
      <c r="B155" s="26"/>
      <c r="C155" s="22" t="s">
        <v>318</v>
      </c>
      <c r="D155" s="24" t="s">
        <v>319</v>
      </c>
      <c r="E155" s="25" t="s">
        <v>516</v>
      </c>
      <c r="F155" s="25" t="s">
        <v>15</v>
      </c>
      <c r="G155" s="25" t="s">
        <v>516</v>
      </c>
    </row>
    <row r="156" spans="1:7" ht="21" customHeight="1">
      <c r="A156" s="26"/>
      <c r="B156" s="26"/>
      <c r="C156" s="22" t="s">
        <v>328</v>
      </c>
      <c r="D156" s="24" t="s">
        <v>329</v>
      </c>
      <c r="E156" s="25" t="s">
        <v>374</v>
      </c>
      <c r="F156" s="25" t="s">
        <v>15</v>
      </c>
      <c r="G156" s="25" t="s">
        <v>374</v>
      </c>
    </row>
    <row r="157" spans="1:7" ht="21" customHeight="1">
      <c r="A157" s="26"/>
      <c r="B157" s="26"/>
      <c r="C157" s="22" t="s">
        <v>407</v>
      </c>
      <c r="D157" s="24" t="s">
        <v>408</v>
      </c>
      <c r="E157" s="25" t="s">
        <v>517</v>
      </c>
      <c r="F157" s="25" t="s">
        <v>15</v>
      </c>
      <c r="G157" s="25" t="s">
        <v>517</v>
      </c>
    </row>
    <row r="158" spans="1:7" ht="21" customHeight="1">
      <c r="A158" s="26"/>
      <c r="B158" s="26"/>
      <c r="C158" s="22" t="s">
        <v>321</v>
      </c>
      <c r="D158" s="24" t="s">
        <v>322</v>
      </c>
      <c r="E158" s="25" t="s">
        <v>197</v>
      </c>
      <c r="F158" s="25" t="s">
        <v>518</v>
      </c>
      <c r="G158" s="25" t="s">
        <v>519</v>
      </c>
    </row>
    <row r="159" spans="1:7" ht="21.75">
      <c r="A159" s="26"/>
      <c r="B159" s="26"/>
      <c r="C159" s="22" t="s">
        <v>456</v>
      </c>
      <c r="D159" s="24" t="s">
        <v>457</v>
      </c>
      <c r="E159" s="25" t="s">
        <v>520</v>
      </c>
      <c r="F159" s="25" t="s">
        <v>15</v>
      </c>
      <c r="G159" s="25" t="s">
        <v>520</v>
      </c>
    </row>
    <row r="160" spans="1:7" ht="21.75">
      <c r="A160" s="26"/>
      <c r="B160" s="26"/>
      <c r="C160" s="22" t="s">
        <v>411</v>
      </c>
      <c r="D160" s="24" t="s">
        <v>412</v>
      </c>
      <c r="E160" s="25" t="s">
        <v>226</v>
      </c>
      <c r="F160" s="25" t="s">
        <v>15</v>
      </c>
      <c r="G160" s="25" t="s">
        <v>226</v>
      </c>
    </row>
    <row r="161" spans="1:7" ht="21.75">
      <c r="A161" s="26"/>
      <c r="B161" s="26"/>
      <c r="C161" s="22" t="s">
        <v>363</v>
      </c>
      <c r="D161" s="24" t="s">
        <v>364</v>
      </c>
      <c r="E161" s="25" t="s">
        <v>521</v>
      </c>
      <c r="F161" s="25" t="s">
        <v>15</v>
      </c>
      <c r="G161" s="25" t="s">
        <v>521</v>
      </c>
    </row>
    <row r="162" spans="1:7" ht="21" customHeight="1">
      <c r="A162" s="26"/>
      <c r="B162" s="26"/>
      <c r="C162" s="22" t="s">
        <v>414</v>
      </c>
      <c r="D162" s="24" t="s">
        <v>415</v>
      </c>
      <c r="E162" s="25" t="s">
        <v>32</v>
      </c>
      <c r="F162" s="25" t="s">
        <v>15</v>
      </c>
      <c r="G162" s="25" t="s">
        <v>32</v>
      </c>
    </row>
    <row r="163" spans="1:7" ht="21" customHeight="1">
      <c r="A163" s="26"/>
      <c r="B163" s="26"/>
      <c r="C163" s="22" t="s">
        <v>323</v>
      </c>
      <c r="D163" s="24" t="s">
        <v>324</v>
      </c>
      <c r="E163" s="25" t="s">
        <v>522</v>
      </c>
      <c r="F163" s="25" t="s">
        <v>15</v>
      </c>
      <c r="G163" s="25" t="s">
        <v>522</v>
      </c>
    </row>
    <row r="164" spans="1:7" ht="21" customHeight="1">
      <c r="A164" s="26"/>
      <c r="B164" s="26"/>
      <c r="C164" s="22" t="s">
        <v>416</v>
      </c>
      <c r="D164" s="24" t="s">
        <v>417</v>
      </c>
      <c r="E164" s="25" t="s">
        <v>523</v>
      </c>
      <c r="F164" s="25" t="s">
        <v>15</v>
      </c>
      <c r="G164" s="25" t="s">
        <v>523</v>
      </c>
    </row>
    <row r="165" spans="1:7" ht="21.75">
      <c r="A165" s="26"/>
      <c r="B165" s="26"/>
      <c r="C165" s="22" t="s">
        <v>420</v>
      </c>
      <c r="D165" s="24" t="s">
        <v>421</v>
      </c>
      <c r="E165" s="25" t="s">
        <v>32</v>
      </c>
      <c r="F165" s="25" t="s">
        <v>15</v>
      </c>
      <c r="G165" s="25" t="s">
        <v>32</v>
      </c>
    </row>
    <row r="166" spans="1:7" ht="21" customHeight="1">
      <c r="A166" s="26"/>
      <c r="B166" s="26"/>
      <c r="C166" s="22" t="s">
        <v>423</v>
      </c>
      <c r="D166" s="24" t="s">
        <v>424</v>
      </c>
      <c r="E166" s="25" t="s">
        <v>97</v>
      </c>
      <c r="F166" s="25" t="s">
        <v>15</v>
      </c>
      <c r="G166" s="25" t="s">
        <v>97</v>
      </c>
    </row>
    <row r="167" spans="1:7" ht="21" customHeight="1">
      <c r="A167" s="21"/>
      <c r="B167" s="22" t="s">
        <v>524</v>
      </c>
      <c r="C167" s="23"/>
      <c r="D167" s="24" t="s">
        <v>525</v>
      </c>
      <c r="E167" s="25" t="s">
        <v>482</v>
      </c>
      <c r="F167" s="25" t="s">
        <v>15</v>
      </c>
      <c r="G167" s="25" t="s">
        <v>482</v>
      </c>
    </row>
    <row r="168" spans="1:7" ht="21" customHeight="1">
      <c r="A168" s="26"/>
      <c r="B168" s="26"/>
      <c r="C168" s="22" t="s">
        <v>318</v>
      </c>
      <c r="D168" s="24" t="s">
        <v>319</v>
      </c>
      <c r="E168" s="25" t="s">
        <v>197</v>
      </c>
      <c r="F168" s="25" t="s">
        <v>15</v>
      </c>
      <c r="G168" s="25" t="s">
        <v>197</v>
      </c>
    </row>
    <row r="169" spans="1:7" ht="21" customHeight="1">
      <c r="A169" s="26"/>
      <c r="B169" s="26"/>
      <c r="C169" s="22" t="s">
        <v>321</v>
      </c>
      <c r="D169" s="24" t="s">
        <v>322</v>
      </c>
      <c r="E169" s="25" t="s">
        <v>32</v>
      </c>
      <c r="F169" s="25" t="s">
        <v>15</v>
      </c>
      <c r="G169" s="25" t="s">
        <v>32</v>
      </c>
    </row>
    <row r="170" spans="1:7" ht="21" customHeight="1">
      <c r="A170" s="26"/>
      <c r="B170" s="26"/>
      <c r="C170" s="22" t="s">
        <v>423</v>
      </c>
      <c r="D170" s="24" t="s">
        <v>424</v>
      </c>
      <c r="E170" s="25" t="s">
        <v>15</v>
      </c>
      <c r="F170" s="25" t="s">
        <v>15</v>
      </c>
      <c r="G170" s="25" t="s">
        <v>15</v>
      </c>
    </row>
    <row r="171" spans="1:7" ht="21" customHeight="1">
      <c r="A171" s="21"/>
      <c r="B171" s="22" t="s">
        <v>526</v>
      </c>
      <c r="C171" s="23"/>
      <c r="D171" s="24" t="s">
        <v>22</v>
      </c>
      <c r="E171" s="25" t="s">
        <v>527</v>
      </c>
      <c r="F171" s="25" t="s">
        <v>15</v>
      </c>
      <c r="G171" s="25" t="s">
        <v>527</v>
      </c>
    </row>
    <row r="172" spans="1:7" ht="21" customHeight="1">
      <c r="A172" s="26"/>
      <c r="B172" s="26"/>
      <c r="C172" s="22" t="s">
        <v>318</v>
      </c>
      <c r="D172" s="24" t="s">
        <v>319</v>
      </c>
      <c r="E172" s="25" t="s">
        <v>157</v>
      </c>
      <c r="F172" s="25" t="s">
        <v>15</v>
      </c>
      <c r="G172" s="25" t="s">
        <v>157</v>
      </c>
    </row>
    <row r="173" spans="1:7" ht="21" customHeight="1">
      <c r="A173" s="26"/>
      <c r="B173" s="26"/>
      <c r="C173" s="22" t="s">
        <v>323</v>
      </c>
      <c r="D173" s="24" t="s">
        <v>324</v>
      </c>
      <c r="E173" s="25" t="s">
        <v>432</v>
      </c>
      <c r="F173" s="25" t="s">
        <v>15</v>
      </c>
      <c r="G173" s="25" t="s">
        <v>432</v>
      </c>
    </row>
    <row r="174" spans="1:7" ht="21" customHeight="1">
      <c r="A174" s="18" t="s">
        <v>528</v>
      </c>
      <c r="B174" s="18"/>
      <c r="C174" s="18"/>
      <c r="D174" s="19" t="s">
        <v>529</v>
      </c>
      <c r="E174" s="20" t="s">
        <v>530</v>
      </c>
      <c r="F174" s="20" t="s">
        <v>15</v>
      </c>
      <c r="G174" s="20" t="s">
        <v>530</v>
      </c>
    </row>
    <row r="175" spans="1:7" ht="21.75">
      <c r="A175" s="21"/>
      <c r="B175" s="22" t="s">
        <v>531</v>
      </c>
      <c r="C175" s="23"/>
      <c r="D175" s="24" t="s">
        <v>532</v>
      </c>
      <c r="E175" s="25" t="s">
        <v>530</v>
      </c>
      <c r="F175" s="25" t="s">
        <v>15</v>
      </c>
      <c r="G175" s="25" t="s">
        <v>530</v>
      </c>
    </row>
    <row r="176" spans="1:7" ht="42.75">
      <c r="A176" s="26"/>
      <c r="B176" s="26"/>
      <c r="C176" s="22" t="s">
        <v>533</v>
      </c>
      <c r="D176" s="24" t="s">
        <v>534</v>
      </c>
      <c r="E176" s="25" t="s">
        <v>15</v>
      </c>
      <c r="F176" s="25" t="s">
        <v>15</v>
      </c>
      <c r="G176" s="25" t="s">
        <v>15</v>
      </c>
    </row>
    <row r="177" spans="1:7" ht="32.25">
      <c r="A177" s="26"/>
      <c r="B177" s="26"/>
      <c r="C177" s="22" t="s">
        <v>535</v>
      </c>
      <c r="D177" s="24" t="s">
        <v>536</v>
      </c>
      <c r="E177" s="25" t="s">
        <v>530</v>
      </c>
      <c r="F177" s="25" t="s">
        <v>15</v>
      </c>
      <c r="G177" s="25" t="s">
        <v>530</v>
      </c>
    </row>
    <row r="178" spans="1:7" ht="21" customHeight="1">
      <c r="A178" s="18" t="s">
        <v>167</v>
      </c>
      <c r="B178" s="18"/>
      <c r="C178" s="18"/>
      <c r="D178" s="19" t="s">
        <v>168</v>
      </c>
      <c r="E178" s="20" t="s">
        <v>537</v>
      </c>
      <c r="F178" s="27" t="s">
        <v>538</v>
      </c>
      <c r="G178" s="27" t="s">
        <v>539</v>
      </c>
    </row>
    <row r="179" spans="1:7" ht="21" customHeight="1">
      <c r="A179" s="21"/>
      <c r="B179" s="22" t="s">
        <v>540</v>
      </c>
      <c r="C179" s="23"/>
      <c r="D179" s="24" t="s">
        <v>541</v>
      </c>
      <c r="E179" s="25" t="s">
        <v>537</v>
      </c>
      <c r="F179" s="28" t="s">
        <v>542</v>
      </c>
      <c r="G179" s="28" t="s">
        <v>539</v>
      </c>
    </row>
    <row r="180" spans="1:7" ht="21" customHeight="1">
      <c r="A180" s="26"/>
      <c r="B180" s="26"/>
      <c r="C180" s="22" t="s">
        <v>543</v>
      </c>
      <c r="D180" s="24" t="s">
        <v>544</v>
      </c>
      <c r="E180" s="25" t="s">
        <v>545</v>
      </c>
      <c r="F180" s="28" t="s">
        <v>538</v>
      </c>
      <c r="G180" s="28" t="s">
        <v>546</v>
      </c>
    </row>
    <row r="181" spans="1:7" ht="21" customHeight="1">
      <c r="A181" s="26"/>
      <c r="B181" s="26"/>
      <c r="C181" s="22" t="s">
        <v>547</v>
      </c>
      <c r="D181" s="24" t="s">
        <v>548</v>
      </c>
      <c r="E181" s="25" t="s">
        <v>549</v>
      </c>
      <c r="F181" s="25" t="s">
        <v>15</v>
      </c>
      <c r="G181" s="25" t="s">
        <v>549</v>
      </c>
    </row>
    <row r="182" spans="1:7" ht="21" customHeight="1">
      <c r="A182" s="18" t="s">
        <v>183</v>
      </c>
      <c r="B182" s="18"/>
      <c r="C182" s="18"/>
      <c r="D182" s="19" t="s">
        <v>184</v>
      </c>
      <c r="E182" s="20" t="s">
        <v>550</v>
      </c>
      <c r="F182" s="27" t="s">
        <v>551</v>
      </c>
      <c r="G182" s="27" t="s">
        <v>552</v>
      </c>
    </row>
    <row r="183" spans="1:7" ht="21" customHeight="1">
      <c r="A183" s="21"/>
      <c r="B183" s="22" t="s">
        <v>188</v>
      </c>
      <c r="C183" s="23"/>
      <c r="D183" s="24" t="s">
        <v>189</v>
      </c>
      <c r="E183" s="25" t="s">
        <v>553</v>
      </c>
      <c r="F183" s="28" t="s">
        <v>554</v>
      </c>
      <c r="G183" s="28" t="s">
        <v>555</v>
      </c>
    </row>
    <row r="184" spans="1:7" ht="42.75">
      <c r="A184" s="26"/>
      <c r="B184" s="26"/>
      <c r="C184" s="22" t="s">
        <v>556</v>
      </c>
      <c r="D184" s="24" t="s">
        <v>557</v>
      </c>
      <c r="E184" s="25" t="s">
        <v>558</v>
      </c>
      <c r="F184" s="25" t="s">
        <v>15</v>
      </c>
      <c r="G184" s="25" t="s">
        <v>558</v>
      </c>
    </row>
    <row r="185" spans="1:7" ht="21" customHeight="1">
      <c r="A185" s="26"/>
      <c r="B185" s="26"/>
      <c r="C185" s="22" t="s">
        <v>396</v>
      </c>
      <c r="D185" s="24" t="s">
        <v>397</v>
      </c>
      <c r="E185" s="25" t="s">
        <v>559</v>
      </c>
      <c r="F185" s="25" t="s">
        <v>15</v>
      </c>
      <c r="G185" s="25" t="s">
        <v>559</v>
      </c>
    </row>
    <row r="186" spans="1:7" ht="21" customHeight="1">
      <c r="A186" s="26"/>
      <c r="B186" s="26"/>
      <c r="C186" s="22" t="s">
        <v>309</v>
      </c>
      <c r="D186" s="24" t="s">
        <v>310</v>
      </c>
      <c r="E186" s="25" t="s">
        <v>560</v>
      </c>
      <c r="F186" s="25" t="s">
        <v>15</v>
      </c>
      <c r="G186" s="25" t="s">
        <v>560</v>
      </c>
    </row>
    <row r="187" spans="1:7" ht="21" customHeight="1">
      <c r="A187" s="26"/>
      <c r="B187" s="26"/>
      <c r="C187" s="22" t="s">
        <v>400</v>
      </c>
      <c r="D187" s="24" t="s">
        <v>401</v>
      </c>
      <c r="E187" s="25" t="s">
        <v>561</v>
      </c>
      <c r="F187" s="25" t="s">
        <v>15</v>
      </c>
      <c r="G187" s="25" t="s">
        <v>561</v>
      </c>
    </row>
    <row r="188" spans="1:7" ht="21" customHeight="1">
      <c r="A188" s="26"/>
      <c r="B188" s="26"/>
      <c r="C188" s="22" t="s">
        <v>312</v>
      </c>
      <c r="D188" s="24" t="s">
        <v>313</v>
      </c>
      <c r="E188" s="25" t="s">
        <v>562</v>
      </c>
      <c r="F188" s="25" t="s">
        <v>15</v>
      </c>
      <c r="G188" s="25" t="s">
        <v>562</v>
      </c>
    </row>
    <row r="189" spans="1:7" ht="21" customHeight="1">
      <c r="A189" s="26"/>
      <c r="B189" s="26"/>
      <c r="C189" s="22" t="s">
        <v>315</v>
      </c>
      <c r="D189" s="24" t="s">
        <v>316</v>
      </c>
      <c r="E189" s="25" t="s">
        <v>563</v>
      </c>
      <c r="F189" s="25" t="s">
        <v>15</v>
      </c>
      <c r="G189" s="25" t="s">
        <v>563</v>
      </c>
    </row>
    <row r="190" spans="1:7" ht="21" customHeight="1">
      <c r="A190" s="26"/>
      <c r="B190" s="26"/>
      <c r="C190" s="22" t="s">
        <v>383</v>
      </c>
      <c r="D190" s="24" t="s">
        <v>384</v>
      </c>
      <c r="E190" s="25" t="s">
        <v>564</v>
      </c>
      <c r="F190" s="25" t="s">
        <v>15</v>
      </c>
      <c r="G190" s="25" t="s">
        <v>564</v>
      </c>
    </row>
    <row r="191" spans="1:7" ht="21" customHeight="1">
      <c r="A191" s="26"/>
      <c r="B191" s="26"/>
      <c r="C191" s="22" t="s">
        <v>318</v>
      </c>
      <c r="D191" s="24" t="s">
        <v>319</v>
      </c>
      <c r="E191" s="25" t="s">
        <v>565</v>
      </c>
      <c r="F191" s="25" t="s">
        <v>15</v>
      </c>
      <c r="G191" s="25" t="s">
        <v>565</v>
      </c>
    </row>
    <row r="192" spans="1:7" ht="21.75">
      <c r="A192" s="26"/>
      <c r="B192" s="26"/>
      <c r="C192" s="22" t="s">
        <v>566</v>
      </c>
      <c r="D192" s="24" t="s">
        <v>567</v>
      </c>
      <c r="E192" s="25" t="s">
        <v>568</v>
      </c>
      <c r="F192" s="25" t="s">
        <v>15</v>
      </c>
      <c r="G192" s="25" t="s">
        <v>568</v>
      </c>
    </row>
    <row r="193" spans="1:7" ht="21" customHeight="1">
      <c r="A193" s="26"/>
      <c r="B193" s="26"/>
      <c r="C193" s="22" t="s">
        <v>569</v>
      </c>
      <c r="D193" s="24" t="s">
        <v>570</v>
      </c>
      <c r="E193" s="25" t="s">
        <v>571</v>
      </c>
      <c r="F193" s="25" t="s">
        <v>186</v>
      </c>
      <c r="G193" s="25" t="s">
        <v>572</v>
      </c>
    </row>
    <row r="194" spans="1:7" ht="21" customHeight="1">
      <c r="A194" s="26"/>
      <c r="B194" s="26"/>
      <c r="C194" s="22" t="s">
        <v>354</v>
      </c>
      <c r="D194" s="24" t="s">
        <v>355</v>
      </c>
      <c r="E194" s="25" t="s">
        <v>573</v>
      </c>
      <c r="F194" s="25" t="s">
        <v>15</v>
      </c>
      <c r="G194" s="25" t="s">
        <v>573</v>
      </c>
    </row>
    <row r="195" spans="1:7" ht="21" customHeight="1">
      <c r="A195" s="26"/>
      <c r="B195" s="26"/>
      <c r="C195" s="22" t="s">
        <v>328</v>
      </c>
      <c r="D195" s="24" t="s">
        <v>329</v>
      </c>
      <c r="E195" s="25" t="s">
        <v>574</v>
      </c>
      <c r="F195" s="28" t="s">
        <v>62</v>
      </c>
      <c r="G195" s="28" t="s">
        <v>575</v>
      </c>
    </row>
    <row r="196" spans="1:7" ht="21" customHeight="1">
      <c r="A196" s="26"/>
      <c r="B196" s="26"/>
      <c r="C196" s="22" t="s">
        <v>407</v>
      </c>
      <c r="D196" s="24" t="s">
        <v>408</v>
      </c>
      <c r="E196" s="25" t="s">
        <v>576</v>
      </c>
      <c r="F196" s="25" t="s">
        <v>15</v>
      </c>
      <c r="G196" s="25" t="s">
        <v>576</v>
      </c>
    </row>
    <row r="197" spans="1:7" ht="21" customHeight="1">
      <c r="A197" s="26"/>
      <c r="B197" s="26"/>
      <c r="C197" s="22" t="s">
        <v>321</v>
      </c>
      <c r="D197" s="24" t="s">
        <v>322</v>
      </c>
      <c r="E197" s="25" t="s">
        <v>577</v>
      </c>
      <c r="F197" s="25" t="s">
        <v>15</v>
      </c>
      <c r="G197" s="25" t="s">
        <v>577</v>
      </c>
    </row>
    <row r="198" spans="1:7" ht="21" customHeight="1">
      <c r="A198" s="26"/>
      <c r="B198" s="26"/>
      <c r="C198" s="22" t="s">
        <v>453</v>
      </c>
      <c r="D198" s="24" t="s">
        <v>454</v>
      </c>
      <c r="E198" s="25" t="s">
        <v>578</v>
      </c>
      <c r="F198" s="25" t="s">
        <v>15</v>
      </c>
      <c r="G198" s="25" t="s">
        <v>578</v>
      </c>
    </row>
    <row r="199" spans="1:7" ht="21.75">
      <c r="A199" s="26"/>
      <c r="B199" s="26"/>
      <c r="C199" s="22" t="s">
        <v>456</v>
      </c>
      <c r="D199" s="24" t="s">
        <v>457</v>
      </c>
      <c r="E199" s="25" t="s">
        <v>579</v>
      </c>
      <c r="F199" s="25" t="s">
        <v>15</v>
      </c>
      <c r="G199" s="25" t="s">
        <v>579</v>
      </c>
    </row>
    <row r="200" spans="1:7" ht="21.75">
      <c r="A200" s="26"/>
      <c r="B200" s="26"/>
      <c r="C200" s="22" t="s">
        <v>411</v>
      </c>
      <c r="D200" s="24" t="s">
        <v>412</v>
      </c>
      <c r="E200" s="25" t="s">
        <v>580</v>
      </c>
      <c r="F200" s="25" t="s">
        <v>15</v>
      </c>
      <c r="G200" s="25" t="s">
        <v>580</v>
      </c>
    </row>
    <row r="201" spans="1:7" ht="21.75">
      <c r="A201" s="26"/>
      <c r="B201" s="26"/>
      <c r="C201" s="22" t="s">
        <v>581</v>
      </c>
      <c r="D201" s="24" t="s">
        <v>582</v>
      </c>
      <c r="E201" s="25" t="s">
        <v>583</v>
      </c>
      <c r="F201" s="25" t="s">
        <v>15</v>
      </c>
      <c r="G201" s="25" t="s">
        <v>583</v>
      </c>
    </row>
    <row r="202" spans="1:7" ht="21" customHeight="1">
      <c r="A202" s="26"/>
      <c r="B202" s="26"/>
      <c r="C202" s="22" t="s">
        <v>414</v>
      </c>
      <c r="D202" s="24" t="s">
        <v>415</v>
      </c>
      <c r="E202" s="25" t="s">
        <v>584</v>
      </c>
      <c r="F202" s="25" t="s">
        <v>15</v>
      </c>
      <c r="G202" s="25" t="s">
        <v>584</v>
      </c>
    </row>
    <row r="203" spans="1:7" ht="21" customHeight="1">
      <c r="A203" s="26"/>
      <c r="B203" s="26"/>
      <c r="C203" s="22" t="s">
        <v>323</v>
      </c>
      <c r="D203" s="24" t="s">
        <v>324</v>
      </c>
      <c r="E203" s="25" t="s">
        <v>585</v>
      </c>
      <c r="F203" s="25" t="s">
        <v>15</v>
      </c>
      <c r="G203" s="25" t="s">
        <v>585</v>
      </c>
    </row>
    <row r="204" spans="1:7" ht="21" customHeight="1">
      <c r="A204" s="26"/>
      <c r="B204" s="26"/>
      <c r="C204" s="22" t="s">
        <v>416</v>
      </c>
      <c r="D204" s="24" t="s">
        <v>417</v>
      </c>
      <c r="E204" s="25" t="s">
        <v>586</v>
      </c>
      <c r="F204" s="25" t="s">
        <v>15</v>
      </c>
      <c r="G204" s="25" t="s">
        <v>586</v>
      </c>
    </row>
    <row r="205" spans="1:7" ht="21" customHeight="1">
      <c r="A205" s="26"/>
      <c r="B205" s="26"/>
      <c r="C205" s="22" t="s">
        <v>465</v>
      </c>
      <c r="D205" s="24" t="s">
        <v>466</v>
      </c>
      <c r="E205" s="25" t="s">
        <v>252</v>
      </c>
      <c r="F205" s="25" t="s">
        <v>15</v>
      </c>
      <c r="G205" s="25" t="s">
        <v>252</v>
      </c>
    </row>
    <row r="206" spans="1:7" ht="21.75">
      <c r="A206" s="26"/>
      <c r="B206" s="26"/>
      <c r="C206" s="22" t="s">
        <v>420</v>
      </c>
      <c r="D206" s="24" t="s">
        <v>421</v>
      </c>
      <c r="E206" s="25" t="s">
        <v>587</v>
      </c>
      <c r="F206" s="25" t="s">
        <v>15</v>
      </c>
      <c r="G206" s="25" t="s">
        <v>587</v>
      </c>
    </row>
    <row r="207" spans="1:7" ht="21" customHeight="1">
      <c r="A207" s="26"/>
      <c r="B207" s="26"/>
      <c r="C207" s="22" t="s">
        <v>307</v>
      </c>
      <c r="D207" s="24" t="s">
        <v>308</v>
      </c>
      <c r="E207" s="25" t="s">
        <v>62</v>
      </c>
      <c r="F207" s="25" t="s">
        <v>15</v>
      </c>
      <c r="G207" s="25" t="s">
        <v>62</v>
      </c>
    </row>
    <row r="208" spans="1:7" ht="21" customHeight="1">
      <c r="A208" s="21"/>
      <c r="B208" s="22" t="s">
        <v>588</v>
      </c>
      <c r="C208" s="23"/>
      <c r="D208" s="24" t="s">
        <v>589</v>
      </c>
      <c r="E208" s="25" t="s">
        <v>590</v>
      </c>
      <c r="F208" s="25" t="s">
        <v>15</v>
      </c>
      <c r="G208" s="25" t="s">
        <v>590</v>
      </c>
    </row>
    <row r="209" spans="1:7" ht="42.75">
      <c r="A209" s="26"/>
      <c r="B209" s="26"/>
      <c r="C209" s="22" t="s">
        <v>556</v>
      </c>
      <c r="D209" s="24" t="s">
        <v>557</v>
      </c>
      <c r="E209" s="25" t="s">
        <v>591</v>
      </c>
      <c r="F209" s="25" t="s">
        <v>15</v>
      </c>
      <c r="G209" s="25" t="s">
        <v>591</v>
      </c>
    </row>
    <row r="210" spans="1:7" ht="21" customHeight="1">
      <c r="A210" s="26"/>
      <c r="B210" s="26"/>
      <c r="C210" s="22" t="s">
        <v>396</v>
      </c>
      <c r="D210" s="24" t="s">
        <v>397</v>
      </c>
      <c r="E210" s="25" t="s">
        <v>592</v>
      </c>
      <c r="F210" s="25" t="s">
        <v>15</v>
      </c>
      <c r="G210" s="25" t="s">
        <v>592</v>
      </c>
    </row>
    <row r="211" spans="1:7" ht="21" customHeight="1">
      <c r="A211" s="26"/>
      <c r="B211" s="26"/>
      <c r="C211" s="22" t="s">
        <v>309</v>
      </c>
      <c r="D211" s="24" t="s">
        <v>310</v>
      </c>
      <c r="E211" s="25" t="s">
        <v>593</v>
      </c>
      <c r="F211" s="25" t="s">
        <v>15</v>
      </c>
      <c r="G211" s="25" t="s">
        <v>593</v>
      </c>
    </row>
    <row r="212" spans="1:7" ht="21" customHeight="1">
      <c r="A212" s="26"/>
      <c r="B212" s="26"/>
      <c r="C212" s="22" t="s">
        <v>400</v>
      </c>
      <c r="D212" s="24" t="s">
        <v>401</v>
      </c>
      <c r="E212" s="25" t="s">
        <v>594</v>
      </c>
      <c r="F212" s="25" t="s">
        <v>15</v>
      </c>
      <c r="G212" s="25" t="s">
        <v>594</v>
      </c>
    </row>
    <row r="213" spans="1:7" ht="21" customHeight="1">
      <c r="A213" s="26"/>
      <c r="B213" s="26"/>
      <c r="C213" s="22" t="s">
        <v>312</v>
      </c>
      <c r="D213" s="24" t="s">
        <v>313</v>
      </c>
      <c r="E213" s="25" t="s">
        <v>595</v>
      </c>
      <c r="F213" s="25" t="s">
        <v>15</v>
      </c>
      <c r="G213" s="25" t="s">
        <v>595</v>
      </c>
    </row>
    <row r="214" spans="1:7" ht="21" customHeight="1">
      <c r="A214" s="26"/>
      <c r="B214" s="26"/>
      <c r="C214" s="22" t="s">
        <v>315</v>
      </c>
      <c r="D214" s="24" t="s">
        <v>316</v>
      </c>
      <c r="E214" s="25" t="s">
        <v>596</v>
      </c>
      <c r="F214" s="25" t="s">
        <v>15</v>
      </c>
      <c r="G214" s="25" t="s">
        <v>596</v>
      </c>
    </row>
    <row r="215" spans="1:7" ht="21" customHeight="1">
      <c r="A215" s="26"/>
      <c r="B215" s="26"/>
      <c r="C215" s="22" t="s">
        <v>383</v>
      </c>
      <c r="D215" s="24" t="s">
        <v>384</v>
      </c>
      <c r="E215" s="25" t="s">
        <v>597</v>
      </c>
      <c r="F215" s="25" t="s">
        <v>15</v>
      </c>
      <c r="G215" s="25" t="s">
        <v>597</v>
      </c>
    </row>
    <row r="216" spans="1:7" ht="21" customHeight="1">
      <c r="A216" s="26"/>
      <c r="B216" s="26"/>
      <c r="C216" s="22" t="s">
        <v>318</v>
      </c>
      <c r="D216" s="24" t="s">
        <v>319</v>
      </c>
      <c r="E216" s="25" t="s">
        <v>598</v>
      </c>
      <c r="F216" s="25" t="s">
        <v>15</v>
      </c>
      <c r="G216" s="25" t="s">
        <v>598</v>
      </c>
    </row>
    <row r="217" spans="1:7" ht="21" customHeight="1">
      <c r="A217" s="26"/>
      <c r="B217" s="26"/>
      <c r="C217" s="22" t="s">
        <v>569</v>
      </c>
      <c r="D217" s="24" t="s">
        <v>570</v>
      </c>
      <c r="E217" s="25" t="s">
        <v>599</v>
      </c>
      <c r="F217" s="25" t="s">
        <v>15</v>
      </c>
      <c r="G217" s="25" t="s">
        <v>599</v>
      </c>
    </row>
    <row r="218" spans="1:7" ht="21" customHeight="1">
      <c r="A218" s="26"/>
      <c r="B218" s="26"/>
      <c r="C218" s="22" t="s">
        <v>354</v>
      </c>
      <c r="D218" s="24" t="s">
        <v>355</v>
      </c>
      <c r="E218" s="25" t="s">
        <v>600</v>
      </c>
      <c r="F218" s="25" t="s">
        <v>15</v>
      </c>
      <c r="G218" s="25" t="s">
        <v>600</v>
      </c>
    </row>
    <row r="219" spans="1:7" ht="21" customHeight="1">
      <c r="A219" s="26"/>
      <c r="B219" s="26"/>
      <c r="C219" s="22" t="s">
        <v>328</v>
      </c>
      <c r="D219" s="24" t="s">
        <v>329</v>
      </c>
      <c r="E219" s="25" t="s">
        <v>601</v>
      </c>
      <c r="F219" s="25" t="s">
        <v>15</v>
      </c>
      <c r="G219" s="25" t="s">
        <v>601</v>
      </c>
    </row>
    <row r="220" spans="1:7" ht="21" customHeight="1">
      <c r="A220" s="26"/>
      <c r="B220" s="26"/>
      <c r="C220" s="22" t="s">
        <v>407</v>
      </c>
      <c r="D220" s="24" t="s">
        <v>408</v>
      </c>
      <c r="E220" s="25" t="s">
        <v>602</v>
      </c>
      <c r="F220" s="25" t="s">
        <v>15</v>
      </c>
      <c r="G220" s="25" t="s">
        <v>602</v>
      </c>
    </row>
    <row r="221" spans="1:7" ht="21" customHeight="1">
      <c r="A221" s="26"/>
      <c r="B221" s="26"/>
      <c r="C221" s="22" t="s">
        <v>321</v>
      </c>
      <c r="D221" s="24" t="s">
        <v>322</v>
      </c>
      <c r="E221" s="25" t="s">
        <v>603</v>
      </c>
      <c r="F221" s="25" t="s">
        <v>15</v>
      </c>
      <c r="G221" s="25" t="s">
        <v>603</v>
      </c>
    </row>
    <row r="222" spans="1:7" ht="21.75">
      <c r="A222" s="26"/>
      <c r="B222" s="26"/>
      <c r="C222" s="22" t="s">
        <v>411</v>
      </c>
      <c r="D222" s="24" t="s">
        <v>412</v>
      </c>
      <c r="E222" s="25" t="s">
        <v>604</v>
      </c>
      <c r="F222" s="25" t="s">
        <v>15</v>
      </c>
      <c r="G222" s="25" t="s">
        <v>604</v>
      </c>
    </row>
    <row r="223" spans="1:7" ht="21.75">
      <c r="A223" s="26"/>
      <c r="B223" s="26"/>
      <c r="C223" s="22" t="s">
        <v>581</v>
      </c>
      <c r="D223" s="24" t="s">
        <v>582</v>
      </c>
      <c r="E223" s="25" t="s">
        <v>435</v>
      </c>
      <c r="F223" s="25" t="s">
        <v>15</v>
      </c>
      <c r="G223" s="25" t="s">
        <v>435</v>
      </c>
    </row>
    <row r="224" spans="1:7" ht="21" customHeight="1">
      <c r="A224" s="26"/>
      <c r="B224" s="26"/>
      <c r="C224" s="22" t="s">
        <v>416</v>
      </c>
      <c r="D224" s="24" t="s">
        <v>417</v>
      </c>
      <c r="E224" s="25" t="s">
        <v>605</v>
      </c>
      <c r="F224" s="25" t="s">
        <v>15</v>
      </c>
      <c r="G224" s="25" t="s">
        <v>605</v>
      </c>
    </row>
    <row r="225" spans="1:7" ht="21" customHeight="1">
      <c r="A225" s="21"/>
      <c r="B225" s="22" t="s">
        <v>204</v>
      </c>
      <c r="C225" s="23"/>
      <c r="D225" s="24" t="s">
        <v>205</v>
      </c>
      <c r="E225" s="25" t="s">
        <v>606</v>
      </c>
      <c r="F225" s="28" t="s">
        <v>79</v>
      </c>
      <c r="G225" s="28" t="s">
        <v>607</v>
      </c>
    </row>
    <row r="226" spans="1:7" ht="32.25">
      <c r="A226" s="26"/>
      <c r="B226" s="26"/>
      <c r="C226" s="22" t="s">
        <v>201</v>
      </c>
      <c r="D226" s="24" t="s">
        <v>608</v>
      </c>
      <c r="E226" s="25" t="s">
        <v>609</v>
      </c>
      <c r="F226" s="25" t="s">
        <v>15</v>
      </c>
      <c r="G226" s="25" t="s">
        <v>609</v>
      </c>
    </row>
    <row r="227" spans="1:7" ht="21.75">
      <c r="A227" s="26"/>
      <c r="B227" s="26"/>
      <c r="C227" s="22" t="s">
        <v>610</v>
      </c>
      <c r="D227" s="24" t="s">
        <v>611</v>
      </c>
      <c r="E227" s="25" t="s">
        <v>612</v>
      </c>
      <c r="F227" s="25" t="s">
        <v>15</v>
      </c>
      <c r="G227" s="25" t="s">
        <v>612</v>
      </c>
    </row>
    <row r="228" spans="1:7" ht="21" customHeight="1">
      <c r="A228" s="26"/>
      <c r="B228" s="26"/>
      <c r="C228" s="22" t="s">
        <v>396</v>
      </c>
      <c r="D228" s="24" t="s">
        <v>397</v>
      </c>
      <c r="E228" s="25" t="s">
        <v>613</v>
      </c>
      <c r="F228" s="25" t="s">
        <v>15</v>
      </c>
      <c r="G228" s="25" t="s">
        <v>613</v>
      </c>
    </row>
    <row r="229" spans="1:7" ht="21" customHeight="1">
      <c r="A229" s="26"/>
      <c r="B229" s="26"/>
      <c r="C229" s="22" t="s">
        <v>309</v>
      </c>
      <c r="D229" s="24" t="s">
        <v>310</v>
      </c>
      <c r="E229" s="25" t="s">
        <v>614</v>
      </c>
      <c r="F229" s="25" t="s">
        <v>615</v>
      </c>
      <c r="G229" s="25" t="s">
        <v>616</v>
      </c>
    </row>
    <row r="230" spans="1:7" ht="21" customHeight="1">
      <c r="A230" s="26"/>
      <c r="B230" s="26"/>
      <c r="C230" s="22" t="s">
        <v>400</v>
      </c>
      <c r="D230" s="24" t="s">
        <v>401</v>
      </c>
      <c r="E230" s="25" t="s">
        <v>617</v>
      </c>
      <c r="F230" s="25" t="s">
        <v>15</v>
      </c>
      <c r="G230" s="25" t="s">
        <v>617</v>
      </c>
    </row>
    <row r="231" spans="1:7" ht="21" customHeight="1">
      <c r="A231" s="26"/>
      <c r="B231" s="26"/>
      <c r="C231" s="22" t="s">
        <v>312</v>
      </c>
      <c r="D231" s="24" t="s">
        <v>313</v>
      </c>
      <c r="E231" s="25" t="s">
        <v>618</v>
      </c>
      <c r="F231" s="25" t="s">
        <v>619</v>
      </c>
      <c r="G231" s="25" t="s">
        <v>620</v>
      </c>
    </row>
    <row r="232" spans="1:7" ht="21" customHeight="1">
      <c r="A232" s="26"/>
      <c r="B232" s="26"/>
      <c r="C232" s="22" t="s">
        <v>315</v>
      </c>
      <c r="D232" s="24" t="s">
        <v>316</v>
      </c>
      <c r="E232" s="25" t="s">
        <v>621</v>
      </c>
      <c r="F232" s="25" t="s">
        <v>15</v>
      </c>
      <c r="G232" s="25" t="s">
        <v>621</v>
      </c>
    </row>
    <row r="233" spans="1:7" ht="21" customHeight="1">
      <c r="A233" s="26"/>
      <c r="B233" s="26"/>
      <c r="C233" s="22" t="s">
        <v>383</v>
      </c>
      <c r="D233" s="24" t="s">
        <v>384</v>
      </c>
      <c r="E233" s="25" t="s">
        <v>622</v>
      </c>
      <c r="F233" s="25" t="s">
        <v>15</v>
      </c>
      <c r="G233" s="25" t="s">
        <v>622</v>
      </c>
    </row>
    <row r="234" spans="1:7" ht="21" customHeight="1">
      <c r="A234" s="26"/>
      <c r="B234" s="26"/>
      <c r="C234" s="22" t="s">
        <v>318</v>
      </c>
      <c r="D234" s="24" t="s">
        <v>319</v>
      </c>
      <c r="E234" s="25" t="s">
        <v>623</v>
      </c>
      <c r="F234" s="25" t="s">
        <v>15</v>
      </c>
      <c r="G234" s="25" t="s">
        <v>623</v>
      </c>
    </row>
    <row r="235" spans="1:7" ht="21" customHeight="1">
      <c r="A235" s="26"/>
      <c r="B235" s="26"/>
      <c r="C235" s="22" t="s">
        <v>624</v>
      </c>
      <c r="D235" s="24" t="s">
        <v>625</v>
      </c>
      <c r="E235" s="25" t="s">
        <v>626</v>
      </c>
      <c r="F235" s="25" t="s">
        <v>15</v>
      </c>
      <c r="G235" s="25" t="s">
        <v>626</v>
      </c>
    </row>
    <row r="236" spans="1:7" ht="21" customHeight="1">
      <c r="A236" s="26"/>
      <c r="B236" s="26"/>
      <c r="C236" s="22" t="s">
        <v>569</v>
      </c>
      <c r="D236" s="24" t="s">
        <v>570</v>
      </c>
      <c r="E236" s="25" t="s">
        <v>627</v>
      </c>
      <c r="F236" s="25" t="s">
        <v>15</v>
      </c>
      <c r="G236" s="25" t="s">
        <v>627</v>
      </c>
    </row>
    <row r="237" spans="1:7" ht="21" customHeight="1">
      <c r="A237" s="26"/>
      <c r="B237" s="26"/>
      <c r="C237" s="22" t="s">
        <v>354</v>
      </c>
      <c r="D237" s="24" t="s">
        <v>355</v>
      </c>
      <c r="E237" s="25" t="s">
        <v>628</v>
      </c>
      <c r="F237" s="25" t="s">
        <v>15</v>
      </c>
      <c r="G237" s="25" t="s">
        <v>628</v>
      </c>
    </row>
    <row r="238" spans="1:7" ht="21" customHeight="1">
      <c r="A238" s="26"/>
      <c r="B238" s="26"/>
      <c r="C238" s="22" t="s">
        <v>328</v>
      </c>
      <c r="D238" s="24" t="s">
        <v>329</v>
      </c>
      <c r="E238" s="25" t="s">
        <v>629</v>
      </c>
      <c r="F238" s="28" t="s">
        <v>79</v>
      </c>
      <c r="G238" s="28" t="s">
        <v>630</v>
      </c>
    </row>
    <row r="239" spans="1:7" ht="21" customHeight="1">
      <c r="A239" s="26"/>
      <c r="B239" s="26"/>
      <c r="C239" s="22" t="s">
        <v>407</v>
      </c>
      <c r="D239" s="24" t="s">
        <v>408</v>
      </c>
      <c r="E239" s="25" t="s">
        <v>631</v>
      </c>
      <c r="F239" s="25" t="s">
        <v>15</v>
      </c>
      <c r="G239" s="25" t="s">
        <v>631</v>
      </c>
    </row>
    <row r="240" spans="1:7" ht="21" customHeight="1">
      <c r="A240" s="26"/>
      <c r="B240" s="26"/>
      <c r="C240" s="22" t="s">
        <v>321</v>
      </c>
      <c r="D240" s="24" t="s">
        <v>322</v>
      </c>
      <c r="E240" s="25" t="s">
        <v>632</v>
      </c>
      <c r="F240" s="25" t="s">
        <v>15</v>
      </c>
      <c r="G240" s="25" t="s">
        <v>632</v>
      </c>
    </row>
    <row r="241" spans="1:7" ht="21" customHeight="1">
      <c r="A241" s="26"/>
      <c r="B241" s="26"/>
      <c r="C241" s="22" t="s">
        <v>453</v>
      </c>
      <c r="D241" s="24" t="s">
        <v>454</v>
      </c>
      <c r="E241" s="25" t="s">
        <v>633</v>
      </c>
      <c r="F241" s="25" t="s">
        <v>15</v>
      </c>
      <c r="G241" s="25" t="s">
        <v>633</v>
      </c>
    </row>
    <row r="242" spans="1:7" ht="21.75">
      <c r="A242" s="26"/>
      <c r="B242" s="26"/>
      <c r="C242" s="22" t="s">
        <v>411</v>
      </c>
      <c r="D242" s="24" t="s">
        <v>412</v>
      </c>
      <c r="E242" s="25" t="s">
        <v>634</v>
      </c>
      <c r="F242" s="25" t="s">
        <v>15</v>
      </c>
      <c r="G242" s="25" t="s">
        <v>634</v>
      </c>
    </row>
    <row r="243" spans="1:7" ht="21" customHeight="1">
      <c r="A243" s="26"/>
      <c r="B243" s="26"/>
      <c r="C243" s="22" t="s">
        <v>414</v>
      </c>
      <c r="D243" s="24" t="s">
        <v>415</v>
      </c>
      <c r="E243" s="25" t="s">
        <v>635</v>
      </c>
      <c r="F243" s="25" t="s">
        <v>15</v>
      </c>
      <c r="G243" s="25" t="s">
        <v>635</v>
      </c>
    </row>
    <row r="244" spans="1:7" ht="21" customHeight="1">
      <c r="A244" s="26"/>
      <c r="B244" s="26"/>
      <c r="C244" s="22" t="s">
        <v>323</v>
      </c>
      <c r="D244" s="24" t="s">
        <v>324</v>
      </c>
      <c r="E244" s="25" t="s">
        <v>636</v>
      </c>
      <c r="F244" s="25" t="s">
        <v>15</v>
      </c>
      <c r="G244" s="25" t="s">
        <v>636</v>
      </c>
    </row>
    <row r="245" spans="1:7" ht="21" customHeight="1">
      <c r="A245" s="26"/>
      <c r="B245" s="26"/>
      <c r="C245" s="22" t="s">
        <v>416</v>
      </c>
      <c r="D245" s="24" t="s">
        <v>417</v>
      </c>
      <c r="E245" s="25" t="s">
        <v>637</v>
      </c>
      <c r="F245" s="25" t="s">
        <v>15</v>
      </c>
      <c r="G245" s="25" t="s">
        <v>637</v>
      </c>
    </row>
    <row r="246" spans="1:7" ht="21.75">
      <c r="A246" s="26"/>
      <c r="B246" s="26"/>
      <c r="C246" s="22" t="s">
        <v>420</v>
      </c>
      <c r="D246" s="24" t="s">
        <v>421</v>
      </c>
      <c r="E246" s="25" t="s">
        <v>638</v>
      </c>
      <c r="F246" s="25" t="s">
        <v>15</v>
      </c>
      <c r="G246" s="25" t="s">
        <v>638</v>
      </c>
    </row>
    <row r="247" spans="1:7" ht="21" customHeight="1">
      <c r="A247" s="21"/>
      <c r="B247" s="22" t="s">
        <v>213</v>
      </c>
      <c r="C247" s="23"/>
      <c r="D247" s="24" t="s">
        <v>214</v>
      </c>
      <c r="E247" s="25" t="s">
        <v>639</v>
      </c>
      <c r="F247" s="28" t="s">
        <v>432</v>
      </c>
      <c r="G247" s="28" t="s">
        <v>640</v>
      </c>
    </row>
    <row r="248" spans="1:7" ht="42.75">
      <c r="A248" s="26"/>
      <c r="B248" s="26"/>
      <c r="C248" s="22" t="s">
        <v>556</v>
      </c>
      <c r="D248" s="24" t="s">
        <v>557</v>
      </c>
      <c r="E248" s="25" t="s">
        <v>641</v>
      </c>
      <c r="F248" s="25" t="s">
        <v>15</v>
      </c>
      <c r="G248" s="25" t="s">
        <v>641</v>
      </c>
    </row>
    <row r="249" spans="1:7" ht="21" customHeight="1">
      <c r="A249" s="26"/>
      <c r="B249" s="26"/>
      <c r="C249" s="22" t="s">
        <v>396</v>
      </c>
      <c r="D249" s="24" t="s">
        <v>397</v>
      </c>
      <c r="E249" s="25" t="s">
        <v>642</v>
      </c>
      <c r="F249" s="25" t="s">
        <v>15</v>
      </c>
      <c r="G249" s="25" t="s">
        <v>642</v>
      </c>
    </row>
    <row r="250" spans="1:7" ht="21" customHeight="1">
      <c r="A250" s="26"/>
      <c r="B250" s="26"/>
      <c r="C250" s="22" t="s">
        <v>309</v>
      </c>
      <c r="D250" s="24" t="s">
        <v>310</v>
      </c>
      <c r="E250" s="25" t="s">
        <v>643</v>
      </c>
      <c r="F250" s="25" t="s">
        <v>15</v>
      </c>
      <c r="G250" s="25" t="s">
        <v>643</v>
      </c>
    </row>
    <row r="251" spans="1:7" ht="21" customHeight="1">
      <c r="A251" s="26"/>
      <c r="B251" s="26"/>
      <c r="C251" s="22" t="s">
        <v>400</v>
      </c>
      <c r="D251" s="24" t="s">
        <v>401</v>
      </c>
      <c r="E251" s="25" t="s">
        <v>644</v>
      </c>
      <c r="F251" s="25" t="s">
        <v>15</v>
      </c>
      <c r="G251" s="25" t="s">
        <v>644</v>
      </c>
    </row>
    <row r="252" spans="1:7" ht="21" customHeight="1">
      <c r="A252" s="26"/>
      <c r="B252" s="26"/>
      <c r="C252" s="22" t="s">
        <v>312</v>
      </c>
      <c r="D252" s="24" t="s">
        <v>313</v>
      </c>
      <c r="E252" s="25" t="s">
        <v>645</v>
      </c>
      <c r="F252" s="25" t="s">
        <v>15</v>
      </c>
      <c r="G252" s="25" t="s">
        <v>645</v>
      </c>
    </row>
    <row r="253" spans="1:7" ht="21" customHeight="1">
      <c r="A253" s="26"/>
      <c r="B253" s="26"/>
      <c r="C253" s="22" t="s">
        <v>315</v>
      </c>
      <c r="D253" s="24" t="s">
        <v>316</v>
      </c>
      <c r="E253" s="25" t="s">
        <v>646</v>
      </c>
      <c r="F253" s="25" t="s">
        <v>15</v>
      </c>
      <c r="G253" s="25" t="s">
        <v>646</v>
      </c>
    </row>
    <row r="254" spans="1:7" ht="21" customHeight="1">
      <c r="A254" s="26"/>
      <c r="B254" s="26"/>
      <c r="C254" s="22" t="s">
        <v>383</v>
      </c>
      <c r="D254" s="24" t="s">
        <v>384</v>
      </c>
      <c r="E254" s="25" t="s">
        <v>647</v>
      </c>
      <c r="F254" s="25" t="s">
        <v>15</v>
      </c>
      <c r="G254" s="25" t="s">
        <v>647</v>
      </c>
    </row>
    <row r="255" spans="1:7" ht="21" customHeight="1">
      <c r="A255" s="26"/>
      <c r="B255" s="26"/>
      <c r="C255" s="22" t="s">
        <v>318</v>
      </c>
      <c r="D255" s="24" t="s">
        <v>319</v>
      </c>
      <c r="E255" s="25" t="s">
        <v>648</v>
      </c>
      <c r="F255" s="25" t="s">
        <v>15</v>
      </c>
      <c r="G255" s="25" t="s">
        <v>648</v>
      </c>
    </row>
    <row r="256" spans="1:7" ht="21.75">
      <c r="A256" s="26"/>
      <c r="B256" s="26"/>
      <c r="C256" s="22" t="s">
        <v>566</v>
      </c>
      <c r="D256" s="24" t="s">
        <v>567</v>
      </c>
      <c r="E256" s="25" t="s">
        <v>649</v>
      </c>
      <c r="F256" s="25" t="s">
        <v>15</v>
      </c>
      <c r="G256" s="25" t="s">
        <v>649</v>
      </c>
    </row>
    <row r="257" spans="1:7" ht="21" customHeight="1">
      <c r="A257" s="26"/>
      <c r="B257" s="26"/>
      <c r="C257" s="22" t="s">
        <v>569</v>
      </c>
      <c r="D257" s="24" t="s">
        <v>570</v>
      </c>
      <c r="E257" s="25" t="s">
        <v>650</v>
      </c>
      <c r="F257" s="25" t="s">
        <v>15</v>
      </c>
      <c r="G257" s="25" t="s">
        <v>650</v>
      </c>
    </row>
    <row r="258" spans="1:7" ht="21" customHeight="1">
      <c r="A258" s="26"/>
      <c r="B258" s="26"/>
      <c r="C258" s="22" t="s">
        <v>354</v>
      </c>
      <c r="D258" s="24" t="s">
        <v>355</v>
      </c>
      <c r="E258" s="25" t="s">
        <v>651</v>
      </c>
      <c r="F258" s="25" t="s">
        <v>15</v>
      </c>
      <c r="G258" s="25" t="s">
        <v>651</v>
      </c>
    </row>
    <row r="259" spans="1:7" ht="21" customHeight="1">
      <c r="A259" s="26"/>
      <c r="B259" s="26"/>
      <c r="C259" s="22" t="s">
        <v>328</v>
      </c>
      <c r="D259" s="24" t="s">
        <v>329</v>
      </c>
      <c r="E259" s="25" t="s">
        <v>652</v>
      </c>
      <c r="F259" s="28" t="s">
        <v>432</v>
      </c>
      <c r="G259" s="28" t="s">
        <v>653</v>
      </c>
    </row>
    <row r="260" spans="1:7" ht="21" customHeight="1">
      <c r="A260" s="26"/>
      <c r="B260" s="26"/>
      <c r="C260" s="22" t="s">
        <v>407</v>
      </c>
      <c r="D260" s="24" t="s">
        <v>408</v>
      </c>
      <c r="E260" s="25" t="s">
        <v>654</v>
      </c>
      <c r="F260" s="25" t="s">
        <v>15</v>
      </c>
      <c r="G260" s="25" t="s">
        <v>654</v>
      </c>
    </row>
    <row r="261" spans="1:7" ht="21" customHeight="1">
      <c r="A261" s="26"/>
      <c r="B261" s="26"/>
      <c r="C261" s="22" t="s">
        <v>321</v>
      </c>
      <c r="D261" s="24" t="s">
        <v>322</v>
      </c>
      <c r="E261" s="25" t="s">
        <v>655</v>
      </c>
      <c r="F261" s="25" t="s">
        <v>15</v>
      </c>
      <c r="G261" s="25" t="s">
        <v>655</v>
      </c>
    </row>
    <row r="262" spans="1:7" ht="21" customHeight="1">
      <c r="A262" s="26"/>
      <c r="B262" s="26"/>
      <c r="C262" s="22" t="s">
        <v>453</v>
      </c>
      <c r="D262" s="24" t="s">
        <v>454</v>
      </c>
      <c r="E262" s="25" t="s">
        <v>656</v>
      </c>
      <c r="F262" s="25" t="s">
        <v>15</v>
      </c>
      <c r="G262" s="25" t="s">
        <v>656</v>
      </c>
    </row>
    <row r="263" spans="1:7" ht="21.75">
      <c r="A263" s="26"/>
      <c r="B263" s="26"/>
      <c r="C263" s="22" t="s">
        <v>411</v>
      </c>
      <c r="D263" s="24" t="s">
        <v>412</v>
      </c>
      <c r="E263" s="25" t="s">
        <v>657</v>
      </c>
      <c r="F263" s="25" t="s">
        <v>15</v>
      </c>
      <c r="G263" s="25" t="s">
        <v>657</v>
      </c>
    </row>
    <row r="264" spans="1:7" ht="21" customHeight="1">
      <c r="A264" s="26"/>
      <c r="B264" s="26"/>
      <c r="C264" s="22" t="s">
        <v>414</v>
      </c>
      <c r="D264" s="24" t="s">
        <v>415</v>
      </c>
      <c r="E264" s="25" t="s">
        <v>658</v>
      </c>
      <c r="F264" s="25" t="s">
        <v>15</v>
      </c>
      <c r="G264" s="25" t="s">
        <v>658</v>
      </c>
    </row>
    <row r="265" spans="1:7" ht="21" customHeight="1">
      <c r="A265" s="26"/>
      <c r="B265" s="26"/>
      <c r="C265" s="22" t="s">
        <v>323</v>
      </c>
      <c r="D265" s="24" t="s">
        <v>324</v>
      </c>
      <c r="E265" s="25" t="s">
        <v>659</v>
      </c>
      <c r="F265" s="25" t="s">
        <v>15</v>
      </c>
      <c r="G265" s="25" t="s">
        <v>659</v>
      </c>
    </row>
    <row r="266" spans="1:7" ht="21" customHeight="1">
      <c r="A266" s="26"/>
      <c r="B266" s="26"/>
      <c r="C266" s="22" t="s">
        <v>416</v>
      </c>
      <c r="D266" s="24" t="s">
        <v>417</v>
      </c>
      <c r="E266" s="25" t="s">
        <v>660</v>
      </c>
      <c r="F266" s="25" t="s">
        <v>15</v>
      </c>
      <c r="G266" s="25" t="s">
        <v>660</v>
      </c>
    </row>
    <row r="267" spans="1:7" ht="21.75">
      <c r="A267" s="26"/>
      <c r="B267" s="26"/>
      <c r="C267" s="22" t="s">
        <v>420</v>
      </c>
      <c r="D267" s="24" t="s">
        <v>421</v>
      </c>
      <c r="E267" s="25" t="s">
        <v>661</v>
      </c>
      <c r="F267" s="25" t="s">
        <v>15</v>
      </c>
      <c r="G267" s="25" t="s">
        <v>661</v>
      </c>
    </row>
    <row r="268" spans="1:7" ht="21" customHeight="1">
      <c r="A268" s="26"/>
      <c r="B268" s="26"/>
      <c r="C268" s="22" t="s">
        <v>307</v>
      </c>
      <c r="D268" s="24" t="s">
        <v>308</v>
      </c>
      <c r="E268" s="25" t="s">
        <v>662</v>
      </c>
      <c r="F268" s="25" t="s">
        <v>15</v>
      </c>
      <c r="G268" s="25" t="s">
        <v>662</v>
      </c>
    </row>
    <row r="269" spans="1:7" ht="21" customHeight="1">
      <c r="A269" s="21"/>
      <c r="B269" s="22" t="s">
        <v>663</v>
      </c>
      <c r="C269" s="23"/>
      <c r="D269" s="24" t="s">
        <v>664</v>
      </c>
      <c r="E269" s="25" t="s">
        <v>665</v>
      </c>
      <c r="F269" s="28" t="s">
        <v>666</v>
      </c>
      <c r="G269" s="28" t="s">
        <v>667</v>
      </c>
    </row>
    <row r="270" spans="1:7" ht="21" customHeight="1">
      <c r="A270" s="26"/>
      <c r="B270" s="26"/>
      <c r="C270" s="22" t="s">
        <v>312</v>
      </c>
      <c r="D270" s="24" t="s">
        <v>313</v>
      </c>
      <c r="E270" s="25" t="s">
        <v>668</v>
      </c>
      <c r="F270" s="25" t="s">
        <v>15</v>
      </c>
      <c r="G270" s="25" t="s">
        <v>668</v>
      </c>
    </row>
    <row r="271" spans="1:7" ht="21" customHeight="1">
      <c r="A271" s="26"/>
      <c r="B271" s="26"/>
      <c r="C271" s="22" t="s">
        <v>315</v>
      </c>
      <c r="D271" s="24" t="s">
        <v>316</v>
      </c>
      <c r="E271" s="25" t="s">
        <v>669</v>
      </c>
      <c r="F271" s="25" t="s">
        <v>15</v>
      </c>
      <c r="G271" s="25" t="s">
        <v>669</v>
      </c>
    </row>
    <row r="272" spans="1:7" ht="21" customHeight="1">
      <c r="A272" s="26"/>
      <c r="B272" s="26"/>
      <c r="C272" s="22" t="s">
        <v>383</v>
      </c>
      <c r="D272" s="24" t="s">
        <v>384</v>
      </c>
      <c r="E272" s="25" t="s">
        <v>353</v>
      </c>
      <c r="F272" s="25" t="s">
        <v>15</v>
      </c>
      <c r="G272" s="25" t="s">
        <v>353</v>
      </c>
    </row>
    <row r="273" spans="1:7" ht="21" customHeight="1">
      <c r="A273" s="26"/>
      <c r="B273" s="26"/>
      <c r="C273" s="22" t="s">
        <v>318</v>
      </c>
      <c r="D273" s="24" t="s">
        <v>319</v>
      </c>
      <c r="E273" s="25" t="s">
        <v>279</v>
      </c>
      <c r="F273" s="25" t="s">
        <v>15</v>
      </c>
      <c r="G273" s="25" t="s">
        <v>279</v>
      </c>
    </row>
    <row r="274" spans="1:7" ht="21" customHeight="1">
      <c r="A274" s="26"/>
      <c r="B274" s="26"/>
      <c r="C274" s="22" t="s">
        <v>321</v>
      </c>
      <c r="D274" s="24" t="s">
        <v>322</v>
      </c>
      <c r="E274" s="25" t="s">
        <v>670</v>
      </c>
      <c r="F274" s="28" t="s">
        <v>671</v>
      </c>
      <c r="G274" s="28" t="s">
        <v>672</v>
      </c>
    </row>
    <row r="275" spans="1:7" ht="21" customHeight="1">
      <c r="A275" s="26"/>
      <c r="B275" s="26"/>
      <c r="C275" s="22" t="s">
        <v>323</v>
      </c>
      <c r="D275" s="24" t="s">
        <v>324</v>
      </c>
      <c r="E275" s="25" t="s">
        <v>62</v>
      </c>
      <c r="F275" s="28" t="s">
        <v>673</v>
      </c>
      <c r="G275" s="28" t="s">
        <v>674</v>
      </c>
    </row>
    <row r="276" spans="1:7" ht="21" customHeight="1">
      <c r="A276" s="21"/>
      <c r="B276" s="22" t="s">
        <v>675</v>
      </c>
      <c r="C276" s="23"/>
      <c r="D276" s="24" t="s">
        <v>676</v>
      </c>
      <c r="E276" s="25" t="s">
        <v>677</v>
      </c>
      <c r="F276" s="25" t="s">
        <v>15</v>
      </c>
      <c r="G276" s="25" t="s">
        <v>677</v>
      </c>
    </row>
    <row r="277" spans="1:7" ht="21" customHeight="1">
      <c r="A277" s="26"/>
      <c r="B277" s="26"/>
      <c r="C277" s="22" t="s">
        <v>318</v>
      </c>
      <c r="D277" s="24" t="s">
        <v>319</v>
      </c>
      <c r="E277" s="25" t="s">
        <v>678</v>
      </c>
      <c r="F277" s="25" t="s">
        <v>15</v>
      </c>
      <c r="G277" s="25" t="s">
        <v>678</v>
      </c>
    </row>
    <row r="278" spans="1:7" ht="21" customHeight="1">
      <c r="A278" s="26"/>
      <c r="B278" s="26"/>
      <c r="C278" s="22" t="s">
        <v>321</v>
      </c>
      <c r="D278" s="24" t="s">
        <v>322</v>
      </c>
      <c r="E278" s="25" t="s">
        <v>679</v>
      </c>
      <c r="F278" s="25" t="s">
        <v>15</v>
      </c>
      <c r="G278" s="25" t="s">
        <v>679</v>
      </c>
    </row>
    <row r="279" spans="1:7" ht="21" customHeight="1">
      <c r="A279" s="26"/>
      <c r="B279" s="26"/>
      <c r="C279" s="22" t="s">
        <v>414</v>
      </c>
      <c r="D279" s="24" t="s">
        <v>415</v>
      </c>
      <c r="E279" s="25" t="s">
        <v>680</v>
      </c>
      <c r="F279" s="25" t="s">
        <v>15</v>
      </c>
      <c r="G279" s="25" t="s">
        <v>680</v>
      </c>
    </row>
    <row r="280" spans="1:7" ht="21.75">
      <c r="A280" s="26"/>
      <c r="B280" s="26"/>
      <c r="C280" s="22" t="s">
        <v>420</v>
      </c>
      <c r="D280" s="24" t="s">
        <v>421</v>
      </c>
      <c r="E280" s="25" t="s">
        <v>681</v>
      </c>
      <c r="F280" s="25" t="s">
        <v>15</v>
      </c>
      <c r="G280" s="25" t="s">
        <v>681</v>
      </c>
    </row>
    <row r="281" spans="1:7" ht="21" customHeight="1">
      <c r="A281" s="21"/>
      <c r="B281" s="22" t="s">
        <v>220</v>
      </c>
      <c r="C281" s="23"/>
      <c r="D281" s="24" t="s">
        <v>221</v>
      </c>
      <c r="E281" s="25" t="s">
        <v>682</v>
      </c>
      <c r="F281" s="25" t="s">
        <v>15</v>
      </c>
      <c r="G281" s="25" t="s">
        <v>682</v>
      </c>
    </row>
    <row r="282" spans="1:7" ht="21" customHeight="1">
      <c r="A282" s="26"/>
      <c r="B282" s="26"/>
      <c r="C282" s="22" t="s">
        <v>396</v>
      </c>
      <c r="D282" s="24" t="s">
        <v>397</v>
      </c>
      <c r="E282" s="25" t="s">
        <v>683</v>
      </c>
      <c r="F282" s="25" t="s">
        <v>15</v>
      </c>
      <c r="G282" s="25" t="s">
        <v>683</v>
      </c>
    </row>
    <row r="283" spans="1:7" ht="21" customHeight="1">
      <c r="A283" s="26"/>
      <c r="B283" s="26"/>
      <c r="C283" s="22" t="s">
        <v>309</v>
      </c>
      <c r="D283" s="24" t="s">
        <v>310</v>
      </c>
      <c r="E283" s="25" t="s">
        <v>684</v>
      </c>
      <c r="F283" s="25" t="s">
        <v>15</v>
      </c>
      <c r="G283" s="25" t="s">
        <v>684</v>
      </c>
    </row>
    <row r="284" spans="1:7" ht="21" customHeight="1">
      <c r="A284" s="26"/>
      <c r="B284" s="26"/>
      <c r="C284" s="22" t="s">
        <v>400</v>
      </c>
      <c r="D284" s="24" t="s">
        <v>401</v>
      </c>
      <c r="E284" s="25" t="s">
        <v>685</v>
      </c>
      <c r="F284" s="25" t="s">
        <v>15</v>
      </c>
      <c r="G284" s="25" t="s">
        <v>685</v>
      </c>
    </row>
    <row r="285" spans="1:7" ht="21" customHeight="1">
      <c r="A285" s="26"/>
      <c r="B285" s="26"/>
      <c r="C285" s="22" t="s">
        <v>312</v>
      </c>
      <c r="D285" s="24" t="s">
        <v>313</v>
      </c>
      <c r="E285" s="25" t="s">
        <v>686</v>
      </c>
      <c r="F285" s="25" t="s">
        <v>15</v>
      </c>
      <c r="G285" s="25" t="s">
        <v>686</v>
      </c>
    </row>
    <row r="286" spans="1:7" ht="21" customHeight="1">
      <c r="A286" s="26"/>
      <c r="B286" s="26"/>
      <c r="C286" s="22" t="s">
        <v>315</v>
      </c>
      <c r="D286" s="24" t="s">
        <v>316</v>
      </c>
      <c r="E286" s="25" t="s">
        <v>687</v>
      </c>
      <c r="F286" s="25" t="s">
        <v>15</v>
      </c>
      <c r="G286" s="25" t="s">
        <v>687</v>
      </c>
    </row>
    <row r="287" spans="1:7" ht="21" customHeight="1">
      <c r="A287" s="26"/>
      <c r="B287" s="26"/>
      <c r="C287" s="22" t="s">
        <v>383</v>
      </c>
      <c r="D287" s="24" t="s">
        <v>384</v>
      </c>
      <c r="E287" s="25" t="s">
        <v>688</v>
      </c>
      <c r="F287" s="25" t="s">
        <v>15</v>
      </c>
      <c r="G287" s="25" t="s">
        <v>688</v>
      </c>
    </row>
    <row r="288" spans="1:7" ht="21" customHeight="1">
      <c r="A288" s="26"/>
      <c r="B288" s="26"/>
      <c r="C288" s="22" t="s">
        <v>318</v>
      </c>
      <c r="D288" s="24" t="s">
        <v>319</v>
      </c>
      <c r="E288" s="25" t="s">
        <v>689</v>
      </c>
      <c r="F288" s="25" t="s">
        <v>15</v>
      </c>
      <c r="G288" s="25" t="s">
        <v>689</v>
      </c>
    </row>
    <row r="289" spans="1:7" ht="21" customHeight="1">
      <c r="A289" s="26"/>
      <c r="B289" s="26"/>
      <c r="C289" s="22" t="s">
        <v>624</v>
      </c>
      <c r="D289" s="24" t="s">
        <v>625</v>
      </c>
      <c r="E289" s="25" t="s">
        <v>690</v>
      </c>
      <c r="F289" s="25" t="s">
        <v>15</v>
      </c>
      <c r="G289" s="25" t="s">
        <v>690</v>
      </c>
    </row>
    <row r="290" spans="1:7" ht="21" customHeight="1">
      <c r="A290" s="26"/>
      <c r="B290" s="26"/>
      <c r="C290" s="22" t="s">
        <v>407</v>
      </c>
      <c r="D290" s="24" t="s">
        <v>408</v>
      </c>
      <c r="E290" s="25" t="s">
        <v>691</v>
      </c>
      <c r="F290" s="25" t="s">
        <v>15</v>
      </c>
      <c r="G290" s="25" t="s">
        <v>691</v>
      </c>
    </row>
    <row r="291" spans="1:7" ht="21" customHeight="1">
      <c r="A291" s="26"/>
      <c r="B291" s="26"/>
      <c r="C291" s="22" t="s">
        <v>321</v>
      </c>
      <c r="D291" s="24" t="s">
        <v>322</v>
      </c>
      <c r="E291" s="25" t="s">
        <v>15</v>
      </c>
      <c r="F291" s="25" t="s">
        <v>15</v>
      </c>
      <c r="G291" s="25" t="s">
        <v>15</v>
      </c>
    </row>
    <row r="292" spans="1:7" ht="21" customHeight="1">
      <c r="A292" s="26"/>
      <c r="B292" s="26"/>
      <c r="C292" s="22" t="s">
        <v>416</v>
      </c>
      <c r="D292" s="24" t="s">
        <v>417</v>
      </c>
      <c r="E292" s="25" t="s">
        <v>692</v>
      </c>
      <c r="F292" s="25" t="s">
        <v>15</v>
      </c>
      <c r="G292" s="25" t="s">
        <v>692</v>
      </c>
    </row>
    <row r="293" spans="1:7" ht="21" customHeight="1">
      <c r="A293" s="21"/>
      <c r="B293" s="22" t="s">
        <v>693</v>
      </c>
      <c r="C293" s="23"/>
      <c r="D293" s="24" t="s">
        <v>22</v>
      </c>
      <c r="E293" s="25" t="s">
        <v>694</v>
      </c>
      <c r="F293" s="25" t="s">
        <v>15</v>
      </c>
      <c r="G293" s="25" t="s">
        <v>694</v>
      </c>
    </row>
    <row r="294" spans="1:7" ht="21" customHeight="1">
      <c r="A294" s="26"/>
      <c r="B294" s="26"/>
      <c r="C294" s="22" t="s">
        <v>383</v>
      </c>
      <c r="D294" s="24" t="s">
        <v>384</v>
      </c>
      <c r="E294" s="25" t="s">
        <v>695</v>
      </c>
      <c r="F294" s="25" t="s">
        <v>15</v>
      </c>
      <c r="G294" s="25" t="s">
        <v>695</v>
      </c>
    </row>
    <row r="295" spans="1:7" ht="21" customHeight="1">
      <c r="A295" s="26"/>
      <c r="B295" s="26"/>
      <c r="C295" s="22" t="s">
        <v>318</v>
      </c>
      <c r="D295" s="24" t="s">
        <v>319</v>
      </c>
      <c r="E295" s="25" t="s">
        <v>374</v>
      </c>
      <c r="F295" s="25" t="s">
        <v>15</v>
      </c>
      <c r="G295" s="25" t="s">
        <v>374</v>
      </c>
    </row>
    <row r="296" spans="1:7" ht="21" customHeight="1">
      <c r="A296" s="26"/>
      <c r="B296" s="26"/>
      <c r="C296" s="22" t="s">
        <v>323</v>
      </c>
      <c r="D296" s="24" t="s">
        <v>324</v>
      </c>
      <c r="E296" s="25" t="s">
        <v>374</v>
      </c>
      <c r="F296" s="25" t="s">
        <v>15</v>
      </c>
      <c r="G296" s="25" t="s">
        <v>374</v>
      </c>
    </row>
    <row r="297" spans="1:7" ht="21" customHeight="1">
      <c r="A297" s="26"/>
      <c r="B297" s="26"/>
      <c r="C297" s="22" t="s">
        <v>416</v>
      </c>
      <c r="D297" s="24" t="s">
        <v>417</v>
      </c>
      <c r="E297" s="25" t="s">
        <v>696</v>
      </c>
      <c r="F297" s="25" t="s">
        <v>15</v>
      </c>
      <c r="G297" s="25" t="s">
        <v>696</v>
      </c>
    </row>
    <row r="298" spans="1:7" ht="21" customHeight="1">
      <c r="A298" s="18" t="s">
        <v>697</v>
      </c>
      <c r="B298" s="18"/>
      <c r="C298" s="18"/>
      <c r="D298" s="19" t="s">
        <v>698</v>
      </c>
      <c r="E298" s="20" t="s">
        <v>699</v>
      </c>
      <c r="F298" s="20" t="s">
        <v>15</v>
      </c>
      <c r="G298" s="20" t="s">
        <v>699</v>
      </c>
    </row>
    <row r="299" spans="1:7" ht="21" customHeight="1">
      <c r="A299" s="21"/>
      <c r="B299" s="22" t="s">
        <v>700</v>
      </c>
      <c r="C299" s="23"/>
      <c r="D299" s="24" t="s">
        <v>701</v>
      </c>
      <c r="E299" s="25" t="s">
        <v>97</v>
      </c>
      <c r="F299" s="25" t="s">
        <v>15</v>
      </c>
      <c r="G299" s="25" t="s">
        <v>97</v>
      </c>
    </row>
    <row r="300" spans="1:7" ht="21" customHeight="1">
      <c r="A300" s="26"/>
      <c r="B300" s="26"/>
      <c r="C300" s="22" t="s">
        <v>318</v>
      </c>
      <c r="D300" s="24" t="s">
        <v>319</v>
      </c>
      <c r="E300" s="25" t="s">
        <v>97</v>
      </c>
      <c r="F300" s="25" t="s">
        <v>15</v>
      </c>
      <c r="G300" s="25" t="s">
        <v>97</v>
      </c>
    </row>
    <row r="301" spans="1:7" ht="21" customHeight="1">
      <c r="A301" s="21"/>
      <c r="B301" s="22" t="s">
        <v>702</v>
      </c>
      <c r="C301" s="23"/>
      <c r="D301" s="24" t="s">
        <v>703</v>
      </c>
      <c r="E301" s="25" t="s">
        <v>704</v>
      </c>
      <c r="F301" s="25" t="s">
        <v>15</v>
      </c>
      <c r="G301" s="25" t="s">
        <v>704</v>
      </c>
    </row>
    <row r="302" spans="1:7" ht="32.25">
      <c r="A302" s="26"/>
      <c r="B302" s="26"/>
      <c r="C302" s="22" t="s">
        <v>705</v>
      </c>
      <c r="D302" s="24" t="s">
        <v>706</v>
      </c>
      <c r="E302" s="25" t="s">
        <v>707</v>
      </c>
      <c r="F302" s="25" t="s">
        <v>15</v>
      </c>
      <c r="G302" s="25" t="s">
        <v>707</v>
      </c>
    </row>
    <row r="303" spans="1:7" ht="32.25">
      <c r="A303" s="26"/>
      <c r="B303" s="26"/>
      <c r="C303" s="22" t="s">
        <v>343</v>
      </c>
      <c r="D303" s="24" t="s">
        <v>344</v>
      </c>
      <c r="E303" s="25" t="s">
        <v>708</v>
      </c>
      <c r="F303" s="25" t="s">
        <v>15</v>
      </c>
      <c r="G303" s="25" t="s">
        <v>708</v>
      </c>
    </row>
    <row r="304" spans="1:7" ht="32.25">
      <c r="A304" s="26"/>
      <c r="B304" s="26"/>
      <c r="C304" s="22" t="s">
        <v>300</v>
      </c>
      <c r="D304" s="24" t="s">
        <v>301</v>
      </c>
      <c r="E304" s="25" t="s">
        <v>709</v>
      </c>
      <c r="F304" s="25" t="s">
        <v>15</v>
      </c>
      <c r="G304" s="25" t="s">
        <v>709</v>
      </c>
    </row>
    <row r="305" spans="1:7" ht="21" customHeight="1">
      <c r="A305" s="26"/>
      <c r="B305" s="26"/>
      <c r="C305" s="22" t="s">
        <v>312</v>
      </c>
      <c r="D305" s="24" t="s">
        <v>313</v>
      </c>
      <c r="E305" s="25" t="s">
        <v>710</v>
      </c>
      <c r="F305" s="25" t="s">
        <v>15</v>
      </c>
      <c r="G305" s="25" t="s">
        <v>710</v>
      </c>
    </row>
    <row r="306" spans="1:7" ht="21" customHeight="1">
      <c r="A306" s="26"/>
      <c r="B306" s="26"/>
      <c r="C306" s="22" t="s">
        <v>383</v>
      </c>
      <c r="D306" s="24" t="s">
        <v>384</v>
      </c>
      <c r="E306" s="25" t="s">
        <v>711</v>
      </c>
      <c r="F306" s="25" t="s">
        <v>15</v>
      </c>
      <c r="G306" s="25" t="s">
        <v>711</v>
      </c>
    </row>
    <row r="307" spans="1:7" ht="21" customHeight="1">
      <c r="A307" s="26"/>
      <c r="B307" s="26"/>
      <c r="C307" s="22" t="s">
        <v>318</v>
      </c>
      <c r="D307" s="24" t="s">
        <v>319</v>
      </c>
      <c r="E307" s="25" t="s">
        <v>482</v>
      </c>
      <c r="F307" s="25" t="s">
        <v>15</v>
      </c>
      <c r="G307" s="25" t="s">
        <v>482</v>
      </c>
    </row>
    <row r="308" spans="1:7" ht="21" customHeight="1">
      <c r="A308" s="26"/>
      <c r="B308" s="26"/>
      <c r="C308" s="22" t="s">
        <v>624</v>
      </c>
      <c r="D308" s="24" t="s">
        <v>625</v>
      </c>
      <c r="E308" s="25" t="s">
        <v>712</v>
      </c>
      <c r="F308" s="25" t="s">
        <v>15</v>
      </c>
      <c r="G308" s="25" t="s">
        <v>712</v>
      </c>
    </row>
    <row r="309" spans="1:7" ht="21" customHeight="1">
      <c r="A309" s="26"/>
      <c r="B309" s="26"/>
      <c r="C309" s="22" t="s">
        <v>321</v>
      </c>
      <c r="D309" s="24" t="s">
        <v>322</v>
      </c>
      <c r="E309" s="25" t="s">
        <v>713</v>
      </c>
      <c r="F309" s="25" t="s">
        <v>15</v>
      </c>
      <c r="G309" s="25" t="s">
        <v>713</v>
      </c>
    </row>
    <row r="310" spans="1:7" ht="21" customHeight="1">
      <c r="A310" s="26"/>
      <c r="B310" s="26"/>
      <c r="C310" s="22" t="s">
        <v>414</v>
      </c>
      <c r="D310" s="24" t="s">
        <v>415</v>
      </c>
      <c r="E310" s="25" t="s">
        <v>32</v>
      </c>
      <c r="F310" s="25" t="s">
        <v>15</v>
      </c>
      <c r="G310" s="25" t="s">
        <v>32</v>
      </c>
    </row>
    <row r="311" spans="1:7" ht="21" customHeight="1">
      <c r="A311" s="26"/>
      <c r="B311" s="26"/>
      <c r="C311" s="22" t="s">
        <v>307</v>
      </c>
      <c r="D311" s="24" t="s">
        <v>308</v>
      </c>
      <c r="E311" s="25" t="s">
        <v>714</v>
      </c>
      <c r="F311" s="25" t="s">
        <v>15</v>
      </c>
      <c r="G311" s="25" t="s">
        <v>714</v>
      </c>
    </row>
    <row r="312" spans="1:7" ht="21" customHeight="1">
      <c r="A312" s="21"/>
      <c r="B312" s="22" t="s">
        <v>715</v>
      </c>
      <c r="C312" s="23"/>
      <c r="D312" s="24" t="s">
        <v>22</v>
      </c>
      <c r="E312" s="25" t="s">
        <v>66</v>
      </c>
      <c r="F312" s="25" t="s">
        <v>15</v>
      </c>
      <c r="G312" s="25" t="s">
        <v>66</v>
      </c>
    </row>
    <row r="313" spans="1:7" ht="21" customHeight="1">
      <c r="A313" s="26"/>
      <c r="B313" s="26"/>
      <c r="C313" s="22" t="s">
        <v>323</v>
      </c>
      <c r="D313" s="24" t="s">
        <v>324</v>
      </c>
      <c r="E313" s="25" t="s">
        <v>66</v>
      </c>
      <c r="F313" s="25" t="s">
        <v>15</v>
      </c>
      <c r="G313" s="25" t="s">
        <v>66</v>
      </c>
    </row>
    <row r="314" spans="1:7" ht="21" customHeight="1">
      <c r="A314" s="18" t="s">
        <v>223</v>
      </c>
      <c r="B314" s="18"/>
      <c r="C314" s="18"/>
      <c r="D314" s="19" t="s">
        <v>224</v>
      </c>
      <c r="E314" s="20" t="s">
        <v>716</v>
      </c>
      <c r="F314" s="20" t="s">
        <v>226</v>
      </c>
      <c r="G314" s="20" t="s">
        <v>717</v>
      </c>
    </row>
    <row r="315" spans="1:7" ht="21" customHeight="1">
      <c r="A315" s="21"/>
      <c r="B315" s="22" t="s">
        <v>718</v>
      </c>
      <c r="C315" s="23"/>
      <c r="D315" s="24" t="s">
        <v>719</v>
      </c>
      <c r="E315" s="25" t="s">
        <v>720</v>
      </c>
      <c r="F315" s="25" t="s">
        <v>15</v>
      </c>
      <c r="G315" s="25" t="s">
        <v>720</v>
      </c>
    </row>
    <row r="316" spans="1:7" ht="21.75">
      <c r="A316" s="26"/>
      <c r="B316" s="26"/>
      <c r="C316" s="22" t="s">
        <v>721</v>
      </c>
      <c r="D316" s="24" t="s">
        <v>722</v>
      </c>
      <c r="E316" s="25" t="s">
        <v>720</v>
      </c>
      <c r="F316" s="25" t="s">
        <v>15</v>
      </c>
      <c r="G316" s="25" t="s">
        <v>720</v>
      </c>
    </row>
    <row r="317" spans="1:7" ht="21" customHeight="1">
      <c r="A317" s="21"/>
      <c r="B317" s="22" t="s">
        <v>723</v>
      </c>
      <c r="C317" s="23"/>
      <c r="D317" s="24" t="s">
        <v>724</v>
      </c>
      <c r="E317" s="25" t="s">
        <v>725</v>
      </c>
      <c r="F317" s="25" t="s">
        <v>15</v>
      </c>
      <c r="G317" s="25" t="s">
        <v>725</v>
      </c>
    </row>
    <row r="318" spans="1:7" ht="21" customHeight="1">
      <c r="A318" s="26"/>
      <c r="B318" s="26"/>
      <c r="C318" s="22" t="s">
        <v>726</v>
      </c>
      <c r="D318" s="24" t="s">
        <v>727</v>
      </c>
      <c r="E318" s="25" t="s">
        <v>728</v>
      </c>
      <c r="F318" s="25" t="s">
        <v>15</v>
      </c>
      <c r="G318" s="25" t="s">
        <v>728</v>
      </c>
    </row>
    <row r="319" spans="1:7" ht="21" customHeight="1">
      <c r="A319" s="26"/>
      <c r="B319" s="26"/>
      <c r="C319" s="22" t="s">
        <v>383</v>
      </c>
      <c r="D319" s="24" t="s">
        <v>384</v>
      </c>
      <c r="E319" s="25" t="s">
        <v>729</v>
      </c>
      <c r="F319" s="25" t="s">
        <v>15</v>
      </c>
      <c r="G319" s="25" t="s">
        <v>729</v>
      </c>
    </row>
    <row r="320" spans="1:7" ht="32.25">
      <c r="A320" s="21"/>
      <c r="B320" s="22" t="s">
        <v>228</v>
      </c>
      <c r="C320" s="23"/>
      <c r="D320" s="24" t="s">
        <v>229</v>
      </c>
      <c r="E320" s="25" t="s">
        <v>730</v>
      </c>
      <c r="F320" s="25" t="s">
        <v>15</v>
      </c>
      <c r="G320" s="25" t="s">
        <v>730</v>
      </c>
    </row>
    <row r="321" spans="1:7" ht="21" customHeight="1">
      <c r="A321" s="26"/>
      <c r="B321" s="26"/>
      <c r="C321" s="22" t="s">
        <v>396</v>
      </c>
      <c r="D321" s="24" t="s">
        <v>397</v>
      </c>
      <c r="E321" s="25" t="s">
        <v>731</v>
      </c>
      <c r="F321" s="25" t="s">
        <v>15</v>
      </c>
      <c r="G321" s="25" t="s">
        <v>731</v>
      </c>
    </row>
    <row r="322" spans="1:7" ht="21" customHeight="1">
      <c r="A322" s="26"/>
      <c r="B322" s="26"/>
      <c r="C322" s="22" t="s">
        <v>726</v>
      </c>
      <c r="D322" s="24" t="s">
        <v>727</v>
      </c>
      <c r="E322" s="25" t="s">
        <v>732</v>
      </c>
      <c r="F322" s="25" t="s">
        <v>15</v>
      </c>
      <c r="G322" s="25" t="s">
        <v>732</v>
      </c>
    </row>
    <row r="323" spans="1:7" ht="21" customHeight="1">
      <c r="A323" s="26"/>
      <c r="B323" s="26"/>
      <c r="C323" s="22" t="s">
        <v>309</v>
      </c>
      <c r="D323" s="24" t="s">
        <v>310</v>
      </c>
      <c r="E323" s="25" t="s">
        <v>733</v>
      </c>
      <c r="F323" s="25" t="s">
        <v>15</v>
      </c>
      <c r="G323" s="25" t="s">
        <v>733</v>
      </c>
    </row>
    <row r="324" spans="1:7" ht="21" customHeight="1">
      <c r="A324" s="26"/>
      <c r="B324" s="26"/>
      <c r="C324" s="22" t="s">
        <v>400</v>
      </c>
      <c r="D324" s="24" t="s">
        <v>401</v>
      </c>
      <c r="E324" s="25" t="s">
        <v>734</v>
      </c>
      <c r="F324" s="25" t="s">
        <v>15</v>
      </c>
      <c r="G324" s="25" t="s">
        <v>734</v>
      </c>
    </row>
    <row r="325" spans="1:7" ht="21" customHeight="1">
      <c r="A325" s="26"/>
      <c r="B325" s="26"/>
      <c r="C325" s="22" t="s">
        <v>312</v>
      </c>
      <c r="D325" s="24" t="s">
        <v>313</v>
      </c>
      <c r="E325" s="25" t="s">
        <v>735</v>
      </c>
      <c r="F325" s="25" t="s">
        <v>15</v>
      </c>
      <c r="G325" s="25" t="s">
        <v>735</v>
      </c>
    </row>
    <row r="326" spans="1:7" ht="21" customHeight="1">
      <c r="A326" s="26"/>
      <c r="B326" s="26"/>
      <c r="C326" s="22" t="s">
        <v>315</v>
      </c>
      <c r="D326" s="24" t="s">
        <v>316</v>
      </c>
      <c r="E326" s="25" t="s">
        <v>736</v>
      </c>
      <c r="F326" s="25" t="s">
        <v>15</v>
      </c>
      <c r="G326" s="25" t="s">
        <v>736</v>
      </c>
    </row>
    <row r="327" spans="1:7" ht="21" customHeight="1">
      <c r="A327" s="26"/>
      <c r="B327" s="26"/>
      <c r="C327" s="22" t="s">
        <v>383</v>
      </c>
      <c r="D327" s="24" t="s">
        <v>384</v>
      </c>
      <c r="E327" s="25" t="s">
        <v>737</v>
      </c>
      <c r="F327" s="25" t="s">
        <v>15</v>
      </c>
      <c r="G327" s="25" t="s">
        <v>737</v>
      </c>
    </row>
    <row r="328" spans="1:7" ht="21" customHeight="1">
      <c r="A328" s="26"/>
      <c r="B328" s="26"/>
      <c r="C328" s="22" t="s">
        <v>318</v>
      </c>
      <c r="D328" s="24" t="s">
        <v>319</v>
      </c>
      <c r="E328" s="25" t="s">
        <v>738</v>
      </c>
      <c r="F328" s="25" t="s">
        <v>15</v>
      </c>
      <c r="G328" s="25" t="s">
        <v>738</v>
      </c>
    </row>
    <row r="329" spans="1:7" ht="21" customHeight="1">
      <c r="A329" s="26"/>
      <c r="B329" s="26"/>
      <c r="C329" s="22" t="s">
        <v>328</v>
      </c>
      <c r="D329" s="24" t="s">
        <v>329</v>
      </c>
      <c r="E329" s="25" t="s">
        <v>32</v>
      </c>
      <c r="F329" s="25" t="s">
        <v>15</v>
      </c>
      <c r="G329" s="25" t="s">
        <v>32</v>
      </c>
    </row>
    <row r="330" spans="1:7" ht="21" customHeight="1">
      <c r="A330" s="26"/>
      <c r="B330" s="26"/>
      <c r="C330" s="22" t="s">
        <v>407</v>
      </c>
      <c r="D330" s="24" t="s">
        <v>408</v>
      </c>
      <c r="E330" s="25" t="s">
        <v>98</v>
      </c>
      <c r="F330" s="25" t="s">
        <v>15</v>
      </c>
      <c r="G330" s="25" t="s">
        <v>98</v>
      </c>
    </row>
    <row r="331" spans="1:7" ht="21" customHeight="1">
      <c r="A331" s="26"/>
      <c r="B331" s="26"/>
      <c r="C331" s="22" t="s">
        <v>321</v>
      </c>
      <c r="D331" s="24" t="s">
        <v>322</v>
      </c>
      <c r="E331" s="25" t="s">
        <v>739</v>
      </c>
      <c r="F331" s="25" t="s">
        <v>15</v>
      </c>
      <c r="G331" s="25" t="s">
        <v>739</v>
      </c>
    </row>
    <row r="332" spans="1:7" ht="21" customHeight="1">
      <c r="A332" s="26"/>
      <c r="B332" s="26"/>
      <c r="C332" s="22" t="s">
        <v>453</v>
      </c>
      <c r="D332" s="24" t="s">
        <v>454</v>
      </c>
      <c r="E332" s="25" t="s">
        <v>740</v>
      </c>
      <c r="F332" s="25" t="s">
        <v>15</v>
      </c>
      <c r="G332" s="25" t="s">
        <v>740</v>
      </c>
    </row>
    <row r="333" spans="1:7" ht="21.75">
      <c r="A333" s="26"/>
      <c r="B333" s="26"/>
      <c r="C333" s="22" t="s">
        <v>456</v>
      </c>
      <c r="D333" s="24" t="s">
        <v>457</v>
      </c>
      <c r="E333" s="25" t="s">
        <v>520</v>
      </c>
      <c r="F333" s="25" t="s">
        <v>15</v>
      </c>
      <c r="G333" s="25" t="s">
        <v>520</v>
      </c>
    </row>
    <row r="334" spans="1:7" ht="21.75">
      <c r="A334" s="26"/>
      <c r="B334" s="26"/>
      <c r="C334" s="22" t="s">
        <v>411</v>
      </c>
      <c r="D334" s="24" t="s">
        <v>412</v>
      </c>
      <c r="E334" s="25" t="s">
        <v>741</v>
      </c>
      <c r="F334" s="25" t="s">
        <v>15</v>
      </c>
      <c r="G334" s="25" t="s">
        <v>741</v>
      </c>
    </row>
    <row r="335" spans="1:7" ht="21" customHeight="1">
      <c r="A335" s="26"/>
      <c r="B335" s="26"/>
      <c r="C335" s="22" t="s">
        <v>414</v>
      </c>
      <c r="D335" s="24" t="s">
        <v>415</v>
      </c>
      <c r="E335" s="25" t="s">
        <v>668</v>
      </c>
      <c r="F335" s="25" t="s">
        <v>15</v>
      </c>
      <c r="G335" s="25" t="s">
        <v>668</v>
      </c>
    </row>
    <row r="336" spans="1:7" ht="21" customHeight="1">
      <c r="A336" s="26"/>
      <c r="B336" s="26"/>
      <c r="C336" s="22" t="s">
        <v>323</v>
      </c>
      <c r="D336" s="24" t="s">
        <v>324</v>
      </c>
      <c r="E336" s="25" t="s">
        <v>374</v>
      </c>
      <c r="F336" s="25" t="s">
        <v>15</v>
      </c>
      <c r="G336" s="25" t="s">
        <v>374</v>
      </c>
    </row>
    <row r="337" spans="1:7" ht="21" customHeight="1">
      <c r="A337" s="26"/>
      <c r="B337" s="26"/>
      <c r="C337" s="22" t="s">
        <v>416</v>
      </c>
      <c r="D337" s="24" t="s">
        <v>417</v>
      </c>
      <c r="E337" s="25" t="s">
        <v>523</v>
      </c>
      <c r="F337" s="25" t="s">
        <v>15</v>
      </c>
      <c r="G337" s="25" t="s">
        <v>523</v>
      </c>
    </row>
    <row r="338" spans="1:7" ht="21" customHeight="1">
      <c r="A338" s="26"/>
      <c r="B338" s="26"/>
      <c r="C338" s="22" t="s">
        <v>465</v>
      </c>
      <c r="D338" s="24" t="s">
        <v>466</v>
      </c>
      <c r="E338" s="25" t="s">
        <v>482</v>
      </c>
      <c r="F338" s="25" t="s">
        <v>15</v>
      </c>
      <c r="G338" s="25" t="s">
        <v>482</v>
      </c>
    </row>
    <row r="339" spans="1:7" ht="21.75">
      <c r="A339" s="26"/>
      <c r="B339" s="26"/>
      <c r="C339" s="22" t="s">
        <v>420</v>
      </c>
      <c r="D339" s="24" t="s">
        <v>421</v>
      </c>
      <c r="E339" s="25" t="s">
        <v>197</v>
      </c>
      <c r="F339" s="25" t="s">
        <v>15</v>
      </c>
      <c r="G339" s="25" t="s">
        <v>197</v>
      </c>
    </row>
    <row r="340" spans="1:7" ht="42.75">
      <c r="A340" s="21"/>
      <c r="B340" s="22" t="s">
        <v>235</v>
      </c>
      <c r="C340" s="23"/>
      <c r="D340" s="24" t="s">
        <v>236</v>
      </c>
      <c r="E340" s="25" t="s">
        <v>237</v>
      </c>
      <c r="F340" s="25" t="s">
        <v>15</v>
      </c>
      <c r="G340" s="25" t="s">
        <v>237</v>
      </c>
    </row>
    <row r="341" spans="1:7" ht="21" customHeight="1">
      <c r="A341" s="26"/>
      <c r="B341" s="26"/>
      <c r="C341" s="22" t="s">
        <v>742</v>
      </c>
      <c r="D341" s="24" t="s">
        <v>743</v>
      </c>
      <c r="E341" s="25" t="s">
        <v>237</v>
      </c>
      <c r="F341" s="25" t="s">
        <v>15</v>
      </c>
      <c r="G341" s="25" t="s">
        <v>237</v>
      </c>
    </row>
    <row r="342" spans="1:7" ht="21.75">
      <c r="A342" s="21"/>
      <c r="B342" s="22" t="s">
        <v>240</v>
      </c>
      <c r="C342" s="23"/>
      <c r="D342" s="24" t="s">
        <v>241</v>
      </c>
      <c r="E342" s="25" t="s">
        <v>744</v>
      </c>
      <c r="F342" s="25" t="s">
        <v>15</v>
      </c>
      <c r="G342" s="25" t="s">
        <v>744</v>
      </c>
    </row>
    <row r="343" spans="1:7" ht="21" customHeight="1">
      <c r="A343" s="26"/>
      <c r="B343" s="26"/>
      <c r="C343" s="22" t="s">
        <v>726</v>
      </c>
      <c r="D343" s="24" t="s">
        <v>727</v>
      </c>
      <c r="E343" s="25" t="s">
        <v>744</v>
      </c>
      <c r="F343" s="25" t="s">
        <v>745</v>
      </c>
      <c r="G343" s="25" t="s">
        <v>746</v>
      </c>
    </row>
    <row r="344" spans="1:7" ht="21" customHeight="1">
      <c r="A344" s="26"/>
      <c r="B344" s="26"/>
      <c r="C344" s="22" t="s">
        <v>747</v>
      </c>
      <c r="D344" s="24" t="s">
        <v>727</v>
      </c>
      <c r="E344" s="25" t="s">
        <v>15</v>
      </c>
      <c r="F344" s="25" t="s">
        <v>748</v>
      </c>
      <c r="G344" s="25" t="s">
        <v>748</v>
      </c>
    </row>
    <row r="345" spans="1:7" ht="21" customHeight="1">
      <c r="A345" s="21"/>
      <c r="B345" s="22" t="s">
        <v>749</v>
      </c>
      <c r="C345" s="23"/>
      <c r="D345" s="24" t="s">
        <v>750</v>
      </c>
      <c r="E345" s="25" t="s">
        <v>751</v>
      </c>
      <c r="F345" s="25" t="s">
        <v>15</v>
      </c>
      <c r="G345" s="25" t="s">
        <v>751</v>
      </c>
    </row>
    <row r="346" spans="1:7" ht="21" customHeight="1">
      <c r="A346" s="26"/>
      <c r="B346" s="26"/>
      <c r="C346" s="22" t="s">
        <v>726</v>
      </c>
      <c r="D346" s="24" t="s">
        <v>727</v>
      </c>
      <c r="E346" s="25" t="s">
        <v>752</v>
      </c>
      <c r="F346" s="25" t="s">
        <v>15</v>
      </c>
      <c r="G346" s="25" t="s">
        <v>752</v>
      </c>
    </row>
    <row r="347" spans="1:7" ht="21" customHeight="1">
      <c r="A347" s="26"/>
      <c r="B347" s="26"/>
      <c r="C347" s="22" t="s">
        <v>321</v>
      </c>
      <c r="D347" s="24" t="s">
        <v>322</v>
      </c>
      <c r="E347" s="25" t="s">
        <v>419</v>
      </c>
      <c r="F347" s="25" t="s">
        <v>15</v>
      </c>
      <c r="G347" s="25" t="s">
        <v>419</v>
      </c>
    </row>
    <row r="348" spans="1:7" ht="21" customHeight="1">
      <c r="A348" s="21"/>
      <c r="B348" s="22" t="s">
        <v>245</v>
      </c>
      <c r="C348" s="23"/>
      <c r="D348" s="24" t="s">
        <v>246</v>
      </c>
      <c r="E348" s="25" t="s">
        <v>247</v>
      </c>
      <c r="F348" s="25" t="s">
        <v>15</v>
      </c>
      <c r="G348" s="25" t="s">
        <v>247</v>
      </c>
    </row>
    <row r="349" spans="1:7" ht="21" customHeight="1">
      <c r="A349" s="26"/>
      <c r="B349" s="26"/>
      <c r="C349" s="22" t="s">
        <v>726</v>
      </c>
      <c r="D349" s="24" t="s">
        <v>727</v>
      </c>
      <c r="E349" s="25" t="s">
        <v>247</v>
      </c>
      <c r="F349" s="25" t="s">
        <v>15</v>
      </c>
      <c r="G349" s="25" t="s">
        <v>247</v>
      </c>
    </row>
    <row r="350" spans="1:7" ht="21" customHeight="1">
      <c r="A350" s="21"/>
      <c r="B350" s="22" t="s">
        <v>248</v>
      </c>
      <c r="C350" s="23"/>
      <c r="D350" s="24" t="s">
        <v>249</v>
      </c>
      <c r="E350" s="25" t="s">
        <v>753</v>
      </c>
      <c r="F350" s="25" t="s">
        <v>15</v>
      </c>
      <c r="G350" s="25" t="s">
        <v>753</v>
      </c>
    </row>
    <row r="351" spans="1:7" ht="21" customHeight="1">
      <c r="A351" s="26"/>
      <c r="B351" s="26"/>
      <c r="C351" s="22" t="s">
        <v>396</v>
      </c>
      <c r="D351" s="24" t="s">
        <v>397</v>
      </c>
      <c r="E351" s="25" t="s">
        <v>754</v>
      </c>
      <c r="F351" s="25" t="s">
        <v>15</v>
      </c>
      <c r="G351" s="25" t="s">
        <v>754</v>
      </c>
    </row>
    <row r="352" spans="1:7" ht="21" customHeight="1">
      <c r="A352" s="26"/>
      <c r="B352" s="26"/>
      <c r="C352" s="22" t="s">
        <v>726</v>
      </c>
      <c r="D352" s="24" t="s">
        <v>727</v>
      </c>
      <c r="E352" s="25" t="s">
        <v>254</v>
      </c>
      <c r="F352" s="25" t="s">
        <v>15</v>
      </c>
      <c r="G352" s="25" t="s">
        <v>254</v>
      </c>
    </row>
    <row r="353" spans="1:7" ht="21" customHeight="1">
      <c r="A353" s="26"/>
      <c r="B353" s="26"/>
      <c r="C353" s="22" t="s">
        <v>309</v>
      </c>
      <c r="D353" s="24" t="s">
        <v>310</v>
      </c>
      <c r="E353" s="25" t="s">
        <v>755</v>
      </c>
      <c r="F353" s="25" t="s">
        <v>15</v>
      </c>
      <c r="G353" s="25" t="s">
        <v>755</v>
      </c>
    </row>
    <row r="354" spans="1:7" ht="21" customHeight="1">
      <c r="A354" s="26"/>
      <c r="B354" s="26"/>
      <c r="C354" s="22" t="s">
        <v>400</v>
      </c>
      <c r="D354" s="24" t="s">
        <v>401</v>
      </c>
      <c r="E354" s="25" t="s">
        <v>756</v>
      </c>
      <c r="F354" s="25" t="s">
        <v>15</v>
      </c>
      <c r="G354" s="25" t="s">
        <v>756</v>
      </c>
    </row>
    <row r="355" spans="1:7" ht="21" customHeight="1">
      <c r="A355" s="26"/>
      <c r="B355" s="26"/>
      <c r="C355" s="22" t="s">
        <v>312</v>
      </c>
      <c r="D355" s="24" t="s">
        <v>313</v>
      </c>
      <c r="E355" s="25" t="s">
        <v>757</v>
      </c>
      <c r="F355" s="25" t="s">
        <v>15</v>
      </c>
      <c r="G355" s="25" t="s">
        <v>757</v>
      </c>
    </row>
    <row r="356" spans="1:7" ht="21" customHeight="1">
      <c r="A356" s="26"/>
      <c r="B356" s="26"/>
      <c r="C356" s="22" t="s">
        <v>315</v>
      </c>
      <c r="D356" s="24" t="s">
        <v>316</v>
      </c>
      <c r="E356" s="25" t="s">
        <v>758</v>
      </c>
      <c r="F356" s="25" t="s">
        <v>15</v>
      </c>
      <c r="G356" s="25" t="s">
        <v>758</v>
      </c>
    </row>
    <row r="357" spans="1:7" ht="21" customHeight="1">
      <c r="A357" s="26"/>
      <c r="B357" s="26"/>
      <c r="C357" s="22" t="s">
        <v>383</v>
      </c>
      <c r="D357" s="24" t="s">
        <v>384</v>
      </c>
      <c r="E357" s="25" t="s">
        <v>759</v>
      </c>
      <c r="F357" s="25" t="s">
        <v>15</v>
      </c>
      <c r="G357" s="25" t="s">
        <v>759</v>
      </c>
    </row>
    <row r="358" spans="1:7" ht="21" customHeight="1">
      <c r="A358" s="26"/>
      <c r="B358" s="26"/>
      <c r="C358" s="22" t="s">
        <v>318</v>
      </c>
      <c r="D358" s="24" t="s">
        <v>319</v>
      </c>
      <c r="E358" s="25" t="s">
        <v>760</v>
      </c>
      <c r="F358" s="25" t="s">
        <v>15</v>
      </c>
      <c r="G358" s="25" t="s">
        <v>760</v>
      </c>
    </row>
    <row r="359" spans="1:7" ht="21" customHeight="1">
      <c r="A359" s="26"/>
      <c r="B359" s="26"/>
      <c r="C359" s="22" t="s">
        <v>624</v>
      </c>
      <c r="D359" s="24" t="s">
        <v>625</v>
      </c>
      <c r="E359" s="25" t="s">
        <v>347</v>
      </c>
      <c r="F359" s="25" t="s">
        <v>15</v>
      </c>
      <c r="G359" s="25" t="s">
        <v>347</v>
      </c>
    </row>
    <row r="360" spans="1:7" ht="21" customHeight="1">
      <c r="A360" s="26"/>
      <c r="B360" s="26"/>
      <c r="C360" s="22" t="s">
        <v>354</v>
      </c>
      <c r="D360" s="24" t="s">
        <v>355</v>
      </c>
      <c r="E360" s="25" t="s">
        <v>761</v>
      </c>
      <c r="F360" s="25" t="s">
        <v>15</v>
      </c>
      <c r="G360" s="25" t="s">
        <v>761</v>
      </c>
    </row>
    <row r="361" spans="1:7" ht="21" customHeight="1">
      <c r="A361" s="26"/>
      <c r="B361" s="26"/>
      <c r="C361" s="22" t="s">
        <v>328</v>
      </c>
      <c r="D361" s="24" t="s">
        <v>329</v>
      </c>
      <c r="E361" s="25" t="s">
        <v>762</v>
      </c>
      <c r="F361" s="25" t="s">
        <v>15</v>
      </c>
      <c r="G361" s="25" t="s">
        <v>762</v>
      </c>
    </row>
    <row r="362" spans="1:7" ht="21" customHeight="1">
      <c r="A362" s="26"/>
      <c r="B362" s="26"/>
      <c r="C362" s="22" t="s">
        <v>407</v>
      </c>
      <c r="D362" s="24" t="s">
        <v>408</v>
      </c>
      <c r="E362" s="25" t="s">
        <v>763</v>
      </c>
      <c r="F362" s="25" t="s">
        <v>15</v>
      </c>
      <c r="G362" s="25" t="s">
        <v>763</v>
      </c>
    </row>
    <row r="363" spans="1:7" ht="21" customHeight="1">
      <c r="A363" s="26"/>
      <c r="B363" s="26"/>
      <c r="C363" s="22" t="s">
        <v>321</v>
      </c>
      <c r="D363" s="24" t="s">
        <v>322</v>
      </c>
      <c r="E363" s="25" t="s">
        <v>764</v>
      </c>
      <c r="F363" s="25" t="s">
        <v>15</v>
      </c>
      <c r="G363" s="25" t="s">
        <v>764</v>
      </c>
    </row>
    <row r="364" spans="1:7" ht="21" customHeight="1">
      <c r="A364" s="26"/>
      <c r="B364" s="26"/>
      <c r="C364" s="22" t="s">
        <v>453</v>
      </c>
      <c r="D364" s="24" t="s">
        <v>454</v>
      </c>
      <c r="E364" s="25" t="s">
        <v>765</v>
      </c>
      <c r="F364" s="25" t="s">
        <v>15</v>
      </c>
      <c r="G364" s="25" t="s">
        <v>765</v>
      </c>
    </row>
    <row r="365" spans="1:7" ht="21.75">
      <c r="A365" s="26"/>
      <c r="B365" s="26"/>
      <c r="C365" s="22" t="s">
        <v>456</v>
      </c>
      <c r="D365" s="24" t="s">
        <v>457</v>
      </c>
      <c r="E365" s="25" t="s">
        <v>766</v>
      </c>
      <c r="F365" s="25" t="s">
        <v>15</v>
      </c>
      <c r="G365" s="25" t="s">
        <v>766</v>
      </c>
    </row>
    <row r="366" spans="1:7" ht="21.75">
      <c r="A366" s="26"/>
      <c r="B366" s="26"/>
      <c r="C366" s="22" t="s">
        <v>411</v>
      </c>
      <c r="D366" s="24" t="s">
        <v>412</v>
      </c>
      <c r="E366" s="25" t="s">
        <v>767</v>
      </c>
      <c r="F366" s="25" t="s">
        <v>15</v>
      </c>
      <c r="G366" s="25" t="s">
        <v>767</v>
      </c>
    </row>
    <row r="367" spans="1:7" ht="21.75">
      <c r="A367" s="26"/>
      <c r="B367" s="26"/>
      <c r="C367" s="22" t="s">
        <v>363</v>
      </c>
      <c r="D367" s="24" t="s">
        <v>364</v>
      </c>
      <c r="E367" s="25" t="s">
        <v>768</v>
      </c>
      <c r="F367" s="25" t="s">
        <v>15</v>
      </c>
      <c r="G367" s="25" t="s">
        <v>768</v>
      </c>
    </row>
    <row r="368" spans="1:7" ht="21" customHeight="1">
      <c r="A368" s="26"/>
      <c r="B368" s="26"/>
      <c r="C368" s="22" t="s">
        <v>414</v>
      </c>
      <c r="D368" s="24" t="s">
        <v>415</v>
      </c>
      <c r="E368" s="25" t="s">
        <v>769</v>
      </c>
      <c r="F368" s="25" t="s">
        <v>15</v>
      </c>
      <c r="G368" s="25" t="s">
        <v>769</v>
      </c>
    </row>
    <row r="369" spans="1:7" ht="21" customHeight="1">
      <c r="A369" s="26"/>
      <c r="B369" s="26"/>
      <c r="C369" s="22" t="s">
        <v>323</v>
      </c>
      <c r="D369" s="24" t="s">
        <v>324</v>
      </c>
      <c r="E369" s="25" t="s">
        <v>770</v>
      </c>
      <c r="F369" s="25" t="s">
        <v>15</v>
      </c>
      <c r="G369" s="25" t="s">
        <v>770</v>
      </c>
    </row>
    <row r="370" spans="1:7" ht="21" customHeight="1">
      <c r="A370" s="26"/>
      <c r="B370" s="26"/>
      <c r="C370" s="22" t="s">
        <v>416</v>
      </c>
      <c r="D370" s="24" t="s">
        <v>417</v>
      </c>
      <c r="E370" s="25" t="s">
        <v>771</v>
      </c>
      <c r="F370" s="25" t="s">
        <v>15</v>
      </c>
      <c r="G370" s="25" t="s">
        <v>771</v>
      </c>
    </row>
    <row r="371" spans="1:7" ht="21" customHeight="1">
      <c r="A371" s="26"/>
      <c r="B371" s="26"/>
      <c r="C371" s="22" t="s">
        <v>369</v>
      </c>
      <c r="D371" s="24" t="s">
        <v>114</v>
      </c>
      <c r="E371" s="25" t="s">
        <v>669</v>
      </c>
      <c r="F371" s="25" t="s">
        <v>15</v>
      </c>
      <c r="G371" s="25" t="s">
        <v>669</v>
      </c>
    </row>
    <row r="372" spans="1:7" ht="21" customHeight="1">
      <c r="A372" s="26"/>
      <c r="B372" s="26"/>
      <c r="C372" s="22" t="s">
        <v>465</v>
      </c>
      <c r="D372" s="24" t="s">
        <v>466</v>
      </c>
      <c r="E372" s="25" t="s">
        <v>32</v>
      </c>
      <c r="F372" s="25" t="s">
        <v>15</v>
      </c>
      <c r="G372" s="25" t="s">
        <v>32</v>
      </c>
    </row>
    <row r="373" spans="1:7" ht="21.75">
      <c r="A373" s="26"/>
      <c r="B373" s="26"/>
      <c r="C373" s="22" t="s">
        <v>420</v>
      </c>
      <c r="D373" s="24" t="s">
        <v>421</v>
      </c>
      <c r="E373" s="25" t="s">
        <v>66</v>
      </c>
      <c r="F373" s="25" t="s">
        <v>15</v>
      </c>
      <c r="G373" s="25" t="s">
        <v>66</v>
      </c>
    </row>
    <row r="374" spans="1:7" ht="21" customHeight="1">
      <c r="A374" s="21"/>
      <c r="B374" s="22" t="s">
        <v>772</v>
      </c>
      <c r="C374" s="23"/>
      <c r="D374" s="24" t="s">
        <v>773</v>
      </c>
      <c r="E374" s="25" t="s">
        <v>774</v>
      </c>
      <c r="F374" s="25" t="s">
        <v>15</v>
      </c>
      <c r="G374" s="25" t="s">
        <v>774</v>
      </c>
    </row>
    <row r="375" spans="1:7" ht="21" customHeight="1">
      <c r="A375" s="26"/>
      <c r="B375" s="26"/>
      <c r="C375" s="22" t="s">
        <v>321</v>
      </c>
      <c r="D375" s="24" t="s">
        <v>322</v>
      </c>
      <c r="E375" s="25" t="s">
        <v>774</v>
      </c>
      <c r="F375" s="25" t="s">
        <v>15</v>
      </c>
      <c r="G375" s="25" t="s">
        <v>774</v>
      </c>
    </row>
    <row r="376" spans="1:7" ht="21" customHeight="1">
      <c r="A376" s="21"/>
      <c r="B376" s="22" t="s">
        <v>256</v>
      </c>
      <c r="C376" s="23"/>
      <c r="D376" s="24" t="s">
        <v>22</v>
      </c>
      <c r="E376" s="25" t="s">
        <v>775</v>
      </c>
      <c r="F376" s="25" t="s">
        <v>226</v>
      </c>
      <c r="G376" s="25" t="s">
        <v>776</v>
      </c>
    </row>
    <row r="377" spans="1:7" ht="21" customHeight="1">
      <c r="A377" s="26"/>
      <c r="B377" s="26"/>
      <c r="C377" s="22" t="s">
        <v>726</v>
      </c>
      <c r="D377" s="24" t="s">
        <v>727</v>
      </c>
      <c r="E377" s="25" t="s">
        <v>777</v>
      </c>
      <c r="F377" s="25" t="s">
        <v>226</v>
      </c>
      <c r="G377" s="25" t="s">
        <v>778</v>
      </c>
    </row>
    <row r="378" spans="1:7" ht="21" customHeight="1">
      <c r="A378" s="26"/>
      <c r="B378" s="26"/>
      <c r="C378" s="22" t="s">
        <v>323</v>
      </c>
      <c r="D378" s="24" t="s">
        <v>324</v>
      </c>
      <c r="E378" s="25" t="s">
        <v>779</v>
      </c>
      <c r="F378" s="25" t="s">
        <v>15</v>
      </c>
      <c r="G378" s="25" t="s">
        <v>779</v>
      </c>
    </row>
    <row r="379" spans="1:7" ht="21" customHeight="1">
      <c r="A379" s="18" t="s">
        <v>780</v>
      </c>
      <c r="B379" s="18"/>
      <c r="C379" s="18"/>
      <c r="D379" s="19" t="s">
        <v>781</v>
      </c>
      <c r="E379" s="20" t="s">
        <v>62</v>
      </c>
      <c r="F379" s="20" t="s">
        <v>15</v>
      </c>
      <c r="G379" s="20" t="s">
        <v>62</v>
      </c>
    </row>
    <row r="380" spans="1:7" ht="21.75">
      <c r="A380" s="21"/>
      <c r="B380" s="22" t="s">
        <v>782</v>
      </c>
      <c r="C380" s="23"/>
      <c r="D380" s="24" t="s">
        <v>783</v>
      </c>
      <c r="E380" s="25" t="s">
        <v>62</v>
      </c>
      <c r="F380" s="25" t="s">
        <v>15</v>
      </c>
      <c r="G380" s="25" t="s">
        <v>62</v>
      </c>
    </row>
    <row r="381" spans="1:7" ht="32.25">
      <c r="A381" s="26"/>
      <c r="B381" s="26"/>
      <c r="C381" s="22" t="s">
        <v>705</v>
      </c>
      <c r="D381" s="24" t="s">
        <v>706</v>
      </c>
      <c r="E381" s="25" t="s">
        <v>62</v>
      </c>
      <c r="F381" s="25" t="s">
        <v>15</v>
      </c>
      <c r="G381" s="25" t="s">
        <v>62</v>
      </c>
    </row>
    <row r="382" spans="1:7" ht="21" customHeight="1">
      <c r="A382" s="18" t="s">
        <v>262</v>
      </c>
      <c r="B382" s="18"/>
      <c r="C382" s="18"/>
      <c r="D382" s="19" t="s">
        <v>263</v>
      </c>
      <c r="E382" s="20" t="s">
        <v>784</v>
      </c>
      <c r="F382" s="20" t="s">
        <v>15</v>
      </c>
      <c r="G382" s="20" t="s">
        <v>784</v>
      </c>
    </row>
    <row r="383" spans="1:7" ht="21" customHeight="1">
      <c r="A383" s="21"/>
      <c r="B383" s="22" t="s">
        <v>785</v>
      </c>
      <c r="C383" s="23"/>
      <c r="D383" s="24" t="s">
        <v>786</v>
      </c>
      <c r="E383" s="25" t="s">
        <v>787</v>
      </c>
      <c r="F383" s="25" t="s">
        <v>15</v>
      </c>
      <c r="G383" s="25" t="s">
        <v>787</v>
      </c>
    </row>
    <row r="384" spans="1:7" ht="21" customHeight="1">
      <c r="A384" s="26"/>
      <c r="B384" s="26"/>
      <c r="C384" s="22" t="s">
        <v>396</v>
      </c>
      <c r="D384" s="24" t="s">
        <v>397</v>
      </c>
      <c r="E384" s="25" t="s">
        <v>788</v>
      </c>
      <c r="F384" s="25" t="s">
        <v>15</v>
      </c>
      <c r="G384" s="25" t="s">
        <v>788</v>
      </c>
    </row>
    <row r="385" spans="1:7" ht="21" customHeight="1">
      <c r="A385" s="26"/>
      <c r="B385" s="26"/>
      <c r="C385" s="22" t="s">
        <v>309</v>
      </c>
      <c r="D385" s="24" t="s">
        <v>310</v>
      </c>
      <c r="E385" s="25" t="s">
        <v>789</v>
      </c>
      <c r="F385" s="25" t="s">
        <v>15</v>
      </c>
      <c r="G385" s="25" t="s">
        <v>789</v>
      </c>
    </row>
    <row r="386" spans="1:7" ht="21" customHeight="1">
      <c r="A386" s="26"/>
      <c r="B386" s="26"/>
      <c r="C386" s="22" t="s">
        <v>400</v>
      </c>
      <c r="D386" s="24" t="s">
        <v>401</v>
      </c>
      <c r="E386" s="25" t="s">
        <v>790</v>
      </c>
      <c r="F386" s="25" t="s">
        <v>15</v>
      </c>
      <c r="G386" s="25" t="s">
        <v>790</v>
      </c>
    </row>
    <row r="387" spans="1:7" ht="21" customHeight="1">
      <c r="A387" s="26"/>
      <c r="B387" s="26"/>
      <c r="C387" s="22" t="s">
        <v>312</v>
      </c>
      <c r="D387" s="24" t="s">
        <v>313</v>
      </c>
      <c r="E387" s="25" t="s">
        <v>791</v>
      </c>
      <c r="F387" s="25" t="s">
        <v>15</v>
      </c>
      <c r="G387" s="25" t="s">
        <v>791</v>
      </c>
    </row>
    <row r="388" spans="1:7" ht="21" customHeight="1">
      <c r="A388" s="26"/>
      <c r="B388" s="26"/>
      <c r="C388" s="22" t="s">
        <v>315</v>
      </c>
      <c r="D388" s="24" t="s">
        <v>316</v>
      </c>
      <c r="E388" s="25" t="s">
        <v>792</v>
      </c>
      <c r="F388" s="25" t="s">
        <v>15</v>
      </c>
      <c r="G388" s="25" t="s">
        <v>792</v>
      </c>
    </row>
    <row r="389" spans="1:7" ht="21" customHeight="1">
      <c r="A389" s="26"/>
      <c r="B389" s="26"/>
      <c r="C389" s="22" t="s">
        <v>318</v>
      </c>
      <c r="D389" s="24" t="s">
        <v>319</v>
      </c>
      <c r="E389" s="25" t="s">
        <v>793</v>
      </c>
      <c r="F389" s="25" t="s">
        <v>15</v>
      </c>
      <c r="G389" s="25" t="s">
        <v>793</v>
      </c>
    </row>
    <row r="390" spans="1:7" ht="21" customHeight="1">
      <c r="A390" s="26"/>
      <c r="B390" s="26"/>
      <c r="C390" s="22" t="s">
        <v>569</v>
      </c>
      <c r="D390" s="24" t="s">
        <v>570</v>
      </c>
      <c r="E390" s="25" t="s">
        <v>794</v>
      </c>
      <c r="F390" s="25" t="s">
        <v>15</v>
      </c>
      <c r="G390" s="25" t="s">
        <v>794</v>
      </c>
    </row>
    <row r="391" spans="1:7" ht="21" customHeight="1">
      <c r="A391" s="26"/>
      <c r="B391" s="26"/>
      <c r="C391" s="22" t="s">
        <v>407</v>
      </c>
      <c r="D391" s="24" t="s">
        <v>408</v>
      </c>
      <c r="E391" s="25" t="s">
        <v>795</v>
      </c>
      <c r="F391" s="25" t="s">
        <v>15</v>
      </c>
      <c r="G391" s="25" t="s">
        <v>795</v>
      </c>
    </row>
    <row r="392" spans="1:7" ht="21" customHeight="1">
      <c r="A392" s="26"/>
      <c r="B392" s="26"/>
      <c r="C392" s="22" t="s">
        <v>416</v>
      </c>
      <c r="D392" s="24" t="s">
        <v>417</v>
      </c>
      <c r="E392" s="25" t="s">
        <v>796</v>
      </c>
      <c r="F392" s="25" t="s">
        <v>15</v>
      </c>
      <c r="G392" s="25" t="s">
        <v>796</v>
      </c>
    </row>
    <row r="393" spans="1:7" ht="21.75">
      <c r="A393" s="21"/>
      <c r="B393" s="22" t="s">
        <v>797</v>
      </c>
      <c r="C393" s="23"/>
      <c r="D393" s="24" t="s">
        <v>798</v>
      </c>
      <c r="E393" s="25" t="s">
        <v>799</v>
      </c>
      <c r="F393" s="25" t="s">
        <v>15</v>
      </c>
      <c r="G393" s="25" t="s">
        <v>799</v>
      </c>
    </row>
    <row r="394" spans="1:7" ht="32.25">
      <c r="A394" s="26"/>
      <c r="B394" s="26"/>
      <c r="C394" s="22" t="s">
        <v>343</v>
      </c>
      <c r="D394" s="24" t="s">
        <v>344</v>
      </c>
      <c r="E394" s="25" t="s">
        <v>800</v>
      </c>
      <c r="F394" s="25" t="s">
        <v>15</v>
      </c>
      <c r="G394" s="25" t="s">
        <v>800</v>
      </c>
    </row>
    <row r="395" spans="1:7" ht="21" customHeight="1">
      <c r="A395" s="26"/>
      <c r="B395" s="26"/>
      <c r="C395" s="22" t="s">
        <v>318</v>
      </c>
      <c r="D395" s="24" t="s">
        <v>319</v>
      </c>
      <c r="E395" s="25" t="s">
        <v>801</v>
      </c>
      <c r="F395" s="25" t="s">
        <v>15</v>
      </c>
      <c r="G395" s="25" t="s">
        <v>801</v>
      </c>
    </row>
    <row r="396" spans="1:7" ht="21" customHeight="1">
      <c r="A396" s="26"/>
      <c r="B396" s="26"/>
      <c r="C396" s="22" t="s">
        <v>328</v>
      </c>
      <c r="D396" s="24" t="s">
        <v>329</v>
      </c>
      <c r="E396" s="25" t="s">
        <v>391</v>
      </c>
      <c r="F396" s="25" t="s">
        <v>15</v>
      </c>
      <c r="G396" s="25" t="s">
        <v>391</v>
      </c>
    </row>
    <row r="397" spans="1:7" ht="21" customHeight="1">
      <c r="A397" s="26"/>
      <c r="B397" s="26"/>
      <c r="C397" s="22" t="s">
        <v>321</v>
      </c>
      <c r="D397" s="24" t="s">
        <v>322</v>
      </c>
      <c r="E397" s="25" t="s">
        <v>66</v>
      </c>
      <c r="F397" s="25" t="s">
        <v>15</v>
      </c>
      <c r="G397" s="25" t="s">
        <v>66</v>
      </c>
    </row>
    <row r="398" spans="1:7" ht="21" customHeight="1">
      <c r="A398" s="21"/>
      <c r="B398" s="22" t="s">
        <v>265</v>
      </c>
      <c r="C398" s="23"/>
      <c r="D398" s="24" t="s">
        <v>266</v>
      </c>
      <c r="E398" s="25" t="s">
        <v>802</v>
      </c>
      <c r="F398" s="25" t="s">
        <v>15</v>
      </c>
      <c r="G398" s="25" t="s">
        <v>802</v>
      </c>
    </row>
    <row r="399" spans="1:7" ht="21" customHeight="1">
      <c r="A399" s="26"/>
      <c r="B399" s="26"/>
      <c r="C399" s="22" t="s">
        <v>803</v>
      </c>
      <c r="D399" s="24" t="s">
        <v>804</v>
      </c>
      <c r="E399" s="25" t="s">
        <v>802</v>
      </c>
      <c r="F399" s="25" t="s">
        <v>805</v>
      </c>
      <c r="G399" s="25" t="s">
        <v>806</v>
      </c>
    </row>
    <row r="400" spans="1:7" ht="21" customHeight="1">
      <c r="A400" s="26"/>
      <c r="B400" s="26"/>
      <c r="C400" s="22" t="s">
        <v>807</v>
      </c>
      <c r="D400" s="24" t="s">
        <v>808</v>
      </c>
      <c r="E400" s="25" t="s">
        <v>15</v>
      </c>
      <c r="F400" s="25" t="s">
        <v>809</v>
      </c>
      <c r="G400" s="25" t="s">
        <v>809</v>
      </c>
    </row>
    <row r="401" spans="1:7" ht="21" customHeight="1">
      <c r="A401" s="21"/>
      <c r="B401" s="22" t="s">
        <v>810</v>
      </c>
      <c r="C401" s="23"/>
      <c r="D401" s="24" t="s">
        <v>676</v>
      </c>
      <c r="E401" s="25" t="s">
        <v>15</v>
      </c>
      <c r="F401" s="25" t="s">
        <v>15</v>
      </c>
      <c r="G401" s="25" t="s">
        <v>15</v>
      </c>
    </row>
    <row r="402" spans="1:7" ht="21" customHeight="1">
      <c r="A402" s="26"/>
      <c r="B402" s="26"/>
      <c r="C402" s="22" t="s">
        <v>414</v>
      </c>
      <c r="D402" s="24" t="s">
        <v>415</v>
      </c>
      <c r="E402" s="25" t="s">
        <v>15</v>
      </c>
      <c r="F402" s="25" t="s">
        <v>15</v>
      </c>
      <c r="G402" s="25" t="s">
        <v>15</v>
      </c>
    </row>
    <row r="403" spans="1:7" ht="21" customHeight="1">
      <c r="A403" s="21"/>
      <c r="B403" s="22" t="s">
        <v>811</v>
      </c>
      <c r="C403" s="23"/>
      <c r="D403" s="24" t="s">
        <v>22</v>
      </c>
      <c r="E403" s="25" t="s">
        <v>812</v>
      </c>
      <c r="F403" s="25" t="s">
        <v>15</v>
      </c>
      <c r="G403" s="25" t="s">
        <v>812</v>
      </c>
    </row>
    <row r="404" spans="1:7" ht="32.25">
      <c r="A404" s="26"/>
      <c r="B404" s="26"/>
      <c r="C404" s="22" t="s">
        <v>282</v>
      </c>
      <c r="D404" s="24" t="s">
        <v>813</v>
      </c>
      <c r="E404" s="25" t="s">
        <v>812</v>
      </c>
      <c r="F404" s="25" t="s">
        <v>814</v>
      </c>
      <c r="G404" s="25" t="s">
        <v>815</v>
      </c>
    </row>
    <row r="405" spans="1:7" ht="32.25">
      <c r="A405" s="26"/>
      <c r="B405" s="26"/>
      <c r="C405" s="22" t="s">
        <v>705</v>
      </c>
      <c r="D405" s="24" t="s">
        <v>706</v>
      </c>
      <c r="E405" s="25" t="s">
        <v>15</v>
      </c>
      <c r="F405" s="25" t="s">
        <v>816</v>
      </c>
      <c r="G405" s="25" t="s">
        <v>816</v>
      </c>
    </row>
    <row r="406" spans="1:7" ht="21" customHeight="1">
      <c r="A406" s="18" t="s">
        <v>267</v>
      </c>
      <c r="B406" s="18"/>
      <c r="C406" s="18"/>
      <c r="D406" s="19" t="s">
        <v>268</v>
      </c>
      <c r="E406" s="20" t="s">
        <v>817</v>
      </c>
      <c r="F406" s="20" t="s">
        <v>15</v>
      </c>
      <c r="G406" s="20" t="s">
        <v>817</v>
      </c>
    </row>
    <row r="407" spans="1:7" ht="21" customHeight="1">
      <c r="A407" s="21"/>
      <c r="B407" s="22" t="s">
        <v>818</v>
      </c>
      <c r="C407" s="23"/>
      <c r="D407" s="24" t="s">
        <v>819</v>
      </c>
      <c r="E407" s="25" t="s">
        <v>820</v>
      </c>
      <c r="F407" s="25" t="s">
        <v>15</v>
      </c>
      <c r="G407" s="25" t="s">
        <v>820</v>
      </c>
    </row>
    <row r="408" spans="1:7" ht="21" customHeight="1">
      <c r="A408" s="26"/>
      <c r="B408" s="26"/>
      <c r="C408" s="22" t="s">
        <v>321</v>
      </c>
      <c r="D408" s="24" t="s">
        <v>322</v>
      </c>
      <c r="E408" s="25" t="s">
        <v>147</v>
      </c>
      <c r="F408" s="25" t="s">
        <v>15</v>
      </c>
      <c r="G408" s="25" t="s">
        <v>147</v>
      </c>
    </row>
    <row r="409" spans="1:7" ht="21" customHeight="1">
      <c r="A409" s="26"/>
      <c r="B409" s="26"/>
      <c r="C409" s="22" t="s">
        <v>307</v>
      </c>
      <c r="D409" s="24" t="s">
        <v>308</v>
      </c>
      <c r="E409" s="25" t="s">
        <v>821</v>
      </c>
      <c r="F409" s="25" t="s">
        <v>15</v>
      </c>
      <c r="G409" s="25" t="s">
        <v>821</v>
      </c>
    </row>
    <row r="410" spans="1:7" ht="21" customHeight="1">
      <c r="A410" s="21"/>
      <c r="B410" s="22" t="s">
        <v>822</v>
      </c>
      <c r="C410" s="23"/>
      <c r="D410" s="24" t="s">
        <v>823</v>
      </c>
      <c r="E410" s="25" t="s">
        <v>824</v>
      </c>
      <c r="F410" s="25" t="s">
        <v>15</v>
      </c>
      <c r="G410" s="25" t="s">
        <v>824</v>
      </c>
    </row>
    <row r="411" spans="1:7" ht="21" customHeight="1">
      <c r="A411" s="26"/>
      <c r="B411" s="26"/>
      <c r="C411" s="22" t="s">
        <v>383</v>
      </c>
      <c r="D411" s="24" t="s">
        <v>384</v>
      </c>
      <c r="E411" s="25" t="s">
        <v>79</v>
      </c>
      <c r="F411" s="25" t="s">
        <v>15</v>
      </c>
      <c r="G411" s="25" t="s">
        <v>79</v>
      </c>
    </row>
    <row r="412" spans="1:7" ht="21" customHeight="1">
      <c r="A412" s="26"/>
      <c r="B412" s="26"/>
      <c r="C412" s="22" t="s">
        <v>318</v>
      </c>
      <c r="D412" s="24" t="s">
        <v>319</v>
      </c>
      <c r="E412" s="25" t="s">
        <v>48</v>
      </c>
      <c r="F412" s="25" t="s">
        <v>15</v>
      </c>
      <c r="G412" s="25" t="s">
        <v>48</v>
      </c>
    </row>
    <row r="413" spans="1:7" ht="21" customHeight="1">
      <c r="A413" s="26"/>
      <c r="B413" s="26"/>
      <c r="C413" s="22" t="s">
        <v>321</v>
      </c>
      <c r="D413" s="24" t="s">
        <v>322</v>
      </c>
      <c r="E413" s="25" t="s">
        <v>825</v>
      </c>
      <c r="F413" s="25" t="s">
        <v>15</v>
      </c>
      <c r="G413" s="25" t="s">
        <v>825</v>
      </c>
    </row>
    <row r="414" spans="1:7" ht="21" customHeight="1">
      <c r="A414" s="26"/>
      <c r="B414" s="26"/>
      <c r="C414" s="22" t="s">
        <v>581</v>
      </c>
      <c r="D414" s="24" t="s">
        <v>582</v>
      </c>
      <c r="E414" s="25" t="s">
        <v>243</v>
      </c>
      <c r="F414" s="25" t="s">
        <v>15</v>
      </c>
      <c r="G414" s="25" t="s">
        <v>243</v>
      </c>
    </row>
    <row r="415" spans="1:7" ht="21" customHeight="1">
      <c r="A415" s="21"/>
      <c r="B415" s="22" t="s">
        <v>826</v>
      </c>
      <c r="C415" s="23"/>
      <c r="D415" s="24" t="s">
        <v>827</v>
      </c>
      <c r="E415" s="25" t="s">
        <v>828</v>
      </c>
      <c r="F415" s="25" t="s">
        <v>15</v>
      </c>
      <c r="G415" s="25" t="s">
        <v>828</v>
      </c>
    </row>
    <row r="416" spans="1:7" ht="21" customHeight="1">
      <c r="A416" s="26"/>
      <c r="B416" s="26"/>
      <c r="C416" s="22" t="s">
        <v>321</v>
      </c>
      <c r="D416" s="24" t="s">
        <v>322</v>
      </c>
      <c r="E416" s="25" t="s">
        <v>828</v>
      </c>
      <c r="F416" s="25" t="s">
        <v>15</v>
      </c>
      <c r="G416" s="25" t="s">
        <v>828</v>
      </c>
    </row>
    <row r="417" spans="1:7" ht="21" customHeight="1">
      <c r="A417" s="21"/>
      <c r="B417" s="22" t="s">
        <v>829</v>
      </c>
      <c r="C417" s="23"/>
      <c r="D417" s="24" t="s">
        <v>830</v>
      </c>
      <c r="E417" s="25" t="s">
        <v>831</v>
      </c>
      <c r="F417" s="25" t="s">
        <v>15</v>
      </c>
      <c r="G417" s="25" t="s">
        <v>831</v>
      </c>
    </row>
    <row r="418" spans="1:7" ht="21" customHeight="1">
      <c r="A418" s="26"/>
      <c r="B418" s="26"/>
      <c r="C418" s="22" t="s">
        <v>318</v>
      </c>
      <c r="D418" s="24" t="s">
        <v>319</v>
      </c>
      <c r="E418" s="25" t="s">
        <v>832</v>
      </c>
      <c r="F418" s="25" t="s">
        <v>15</v>
      </c>
      <c r="G418" s="25" t="s">
        <v>832</v>
      </c>
    </row>
    <row r="419" spans="1:7" ht="21" customHeight="1">
      <c r="A419" s="26"/>
      <c r="B419" s="26"/>
      <c r="C419" s="22" t="s">
        <v>354</v>
      </c>
      <c r="D419" s="24" t="s">
        <v>355</v>
      </c>
      <c r="E419" s="25" t="s">
        <v>253</v>
      </c>
      <c r="F419" s="25" t="s">
        <v>15</v>
      </c>
      <c r="G419" s="25" t="s">
        <v>253</v>
      </c>
    </row>
    <row r="420" spans="1:7" ht="21" customHeight="1">
      <c r="A420" s="26"/>
      <c r="B420" s="26"/>
      <c r="C420" s="22" t="s">
        <v>321</v>
      </c>
      <c r="D420" s="24" t="s">
        <v>322</v>
      </c>
      <c r="E420" s="25" t="s">
        <v>833</v>
      </c>
      <c r="F420" s="25" t="s">
        <v>15</v>
      </c>
      <c r="G420" s="25" t="s">
        <v>833</v>
      </c>
    </row>
    <row r="421" spans="1:7" ht="21" customHeight="1">
      <c r="A421" s="26"/>
      <c r="B421" s="26"/>
      <c r="C421" s="22" t="s">
        <v>307</v>
      </c>
      <c r="D421" s="24" t="s">
        <v>308</v>
      </c>
      <c r="E421" s="25" t="s">
        <v>460</v>
      </c>
      <c r="F421" s="25" t="s">
        <v>15</v>
      </c>
      <c r="G421" s="25" t="s">
        <v>460</v>
      </c>
    </row>
    <row r="422" spans="1:7" ht="21" customHeight="1">
      <c r="A422" s="26"/>
      <c r="B422" s="26"/>
      <c r="C422" s="22" t="s">
        <v>423</v>
      </c>
      <c r="D422" s="24" t="s">
        <v>424</v>
      </c>
      <c r="E422" s="25" t="s">
        <v>834</v>
      </c>
      <c r="F422" s="25" t="s">
        <v>15</v>
      </c>
      <c r="G422" s="25" t="s">
        <v>834</v>
      </c>
    </row>
    <row r="423" spans="1:7" ht="21" customHeight="1">
      <c r="A423" s="21"/>
      <c r="B423" s="22" t="s">
        <v>835</v>
      </c>
      <c r="C423" s="23"/>
      <c r="D423" s="24" t="s">
        <v>836</v>
      </c>
      <c r="E423" s="25" t="s">
        <v>197</v>
      </c>
      <c r="F423" s="25" t="s">
        <v>15</v>
      </c>
      <c r="G423" s="25" t="s">
        <v>197</v>
      </c>
    </row>
    <row r="424" spans="1:7" ht="21.75">
      <c r="A424" s="26"/>
      <c r="B424" s="26"/>
      <c r="C424" s="22" t="s">
        <v>837</v>
      </c>
      <c r="D424" s="24" t="s">
        <v>838</v>
      </c>
      <c r="E424" s="25" t="s">
        <v>197</v>
      </c>
      <c r="F424" s="25" t="s">
        <v>15</v>
      </c>
      <c r="G424" s="25" t="s">
        <v>197</v>
      </c>
    </row>
    <row r="425" spans="1:7" ht="21" customHeight="1">
      <c r="A425" s="21"/>
      <c r="B425" s="22" t="s">
        <v>839</v>
      </c>
      <c r="C425" s="23"/>
      <c r="D425" s="24" t="s">
        <v>840</v>
      </c>
      <c r="E425" s="25" t="s">
        <v>29</v>
      </c>
      <c r="F425" s="25" t="s">
        <v>15</v>
      </c>
      <c r="G425" s="25" t="s">
        <v>29</v>
      </c>
    </row>
    <row r="426" spans="1:7" ht="21" customHeight="1">
      <c r="A426" s="26"/>
      <c r="B426" s="26"/>
      <c r="C426" s="22" t="s">
        <v>321</v>
      </c>
      <c r="D426" s="24" t="s">
        <v>322</v>
      </c>
      <c r="E426" s="25" t="s">
        <v>29</v>
      </c>
      <c r="F426" s="25" t="s">
        <v>15</v>
      </c>
      <c r="G426" s="25" t="s">
        <v>29</v>
      </c>
    </row>
    <row r="427" spans="1:7" ht="21" customHeight="1">
      <c r="A427" s="21"/>
      <c r="B427" s="22" t="s">
        <v>841</v>
      </c>
      <c r="C427" s="23"/>
      <c r="D427" s="24" t="s">
        <v>842</v>
      </c>
      <c r="E427" s="25" t="s">
        <v>843</v>
      </c>
      <c r="F427" s="25" t="s">
        <v>15</v>
      </c>
      <c r="G427" s="25" t="s">
        <v>843</v>
      </c>
    </row>
    <row r="428" spans="1:7" ht="21" customHeight="1">
      <c r="A428" s="26"/>
      <c r="B428" s="26"/>
      <c r="C428" s="22" t="s">
        <v>383</v>
      </c>
      <c r="D428" s="24" t="s">
        <v>384</v>
      </c>
      <c r="E428" s="25" t="s">
        <v>844</v>
      </c>
      <c r="F428" s="25" t="s">
        <v>15</v>
      </c>
      <c r="G428" s="25" t="s">
        <v>844</v>
      </c>
    </row>
    <row r="429" spans="1:7" ht="21" customHeight="1">
      <c r="A429" s="26"/>
      <c r="B429" s="26"/>
      <c r="C429" s="22" t="s">
        <v>354</v>
      </c>
      <c r="D429" s="24" t="s">
        <v>355</v>
      </c>
      <c r="E429" s="25" t="s">
        <v>845</v>
      </c>
      <c r="F429" s="25" t="s">
        <v>15</v>
      </c>
      <c r="G429" s="25" t="s">
        <v>845</v>
      </c>
    </row>
    <row r="430" spans="1:7" ht="21" customHeight="1">
      <c r="A430" s="26"/>
      <c r="B430" s="26"/>
      <c r="C430" s="22" t="s">
        <v>328</v>
      </c>
      <c r="D430" s="24" t="s">
        <v>329</v>
      </c>
      <c r="E430" s="25" t="s">
        <v>846</v>
      </c>
      <c r="F430" s="25" t="s">
        <v>15</v>
      </c>
      <c r="G430" s="25" t="s">
        <v>846</v>
      </c>
    </row>
    <row r="431" spans="1:7" ht="21" customHeight="1">
      <c r="A431" s="26"/>
      <c r="B431" s="26"/>
      <c r="C431" s="22" t="s">
        <v>321</v>
      </c>
      <c r="D431" s="24" t="s">
        <v>322</v>
      </c>
      <c r="E431" s="25" t="s">
        <v>847</v>
      </c>
      <c r="F431" s="25" t="s">
        <v>15</v>
      </c>
      <c r="G431" s="25" t="s">
        <v>847</v>
      </c>
    </row>
    <row r="432" spans="1:7" ht="21.75">
      <c r="A432" s="21"/>
      <c r="B432" s="22" t="s">
        <v>270</v>
      </c>
      <c r="C432" s="23"/>
      <c r="D432" s="24" t="s">
        <v>271</v>
      </c>
      <c r="E432" s="25" t="s">
        <v>272</v>
      </c>
      <c r="F432" s="25" t="s">
        <v>15</v>
      </c>
      <c r="G432" s="25" t="s">
        <v>272</v>
      </c>
    </row>
    <row r="433" spans="1:7" ht="21" customHeight="1">
      <c r="A433" s="26"/>
      <c r="B433" s="26"/>
      <c r="C433" s="22" t="s">
        <v>383</v>
      </c>
      <c r="D433" s="24" t="s">
        <v>384</v>
      </c>
      <c r="E433" s="25" t="s">
        <v>482</v>
      </c>
      <c r="F433" s="25" t="s">
        <v>15</v>
      </c>
      <c r="G433" s="25" t="s">
        <v>482</v>
      </c>
    </row>
    <row r="434" spans="1:7" ht="21" customHeight="1">
      <c r="A434" s="26"/>
      <c r="B434" s="26"/>
      <c r="C434" s="22" t="s">
        <v>318</v>
      </c>
      <c r="D434" s="24" t="s">
        <v>319</v>
      </c>
      <c r="E434" s="25" t="s">
        <v>79</v>
      </c>
      <c r="F434" s="25" t="s">
        <v>15</v>
      </c>
      <c r="G434" s="25" t="s">
        <v>79</v>
      </c>
    </row>
    <row r="435" spans="1:7" ht="21" customHeight="1">
      <c r="A435" s="26"/>
      <c r="B435" s="26"/>
      <c r="C435" s="22" t="s">
        <v>321</v>
      </c>
      <c r="D435" s="24" t="s">
        <v>322</v>
      </c>
      <c r="E435" s="25" t="s">
        <v>848</v>
      </c>
      <c r="F435" s="25" t="s">
        <v>15</v>
      </c>
      <c r="G435" s="25" t="s">
        <v>848</v>
      </c>
    </row>
    <row r="436" spans="1:7" ht="21" customHeight="1">
      <c r="A436" s="26"/>
      <c r="B436" s="26"/>
      <c r="C436" s="22" t="s">
        <v>543</v>
      </c>
      <c r="D436" s="24" t="s">
        <v>544</v>
      </c>
      <c r="E436" s="25" t="s">
        <v>279</v>
      </c>
      <c r="F436" s="25" t="s">
        <v>15</v>
      </c>
      <c r="G436" s="25" t="s">
        <v>279</v>
      </c>
    </row>
    <row r="437" spans="1:7" ht="21" customHeight="1">
      <c r="A437" s="21"/>
      <c r="B437" s="22" t="s">
        <v>273</v>
      </c>
      <c r="C437" s="23"/>
      <c r="D437" s="24" t="s">
        <v>22</v>
      </c>
      <c r="E437" s="25" t="s">
        <v>849</v>
      </c>
      <c r="F437" s="25" t="s">
        <v>15</v>
      </c>
      <c r="G437" s="25" t="s">
        <v>849</v>
      </c>
    </row>
    <row r="438" spans="1:7" ht="21" customHeight="1">
      <c r="A438" s="26"/>
      <c r="B438" s="26"/>
      <c r="C438" s="22" t="s">
        <v>354</v>
      </c>
      <c r="D438" s="24" t="s">
        <v>355</v>
      </c>
      <c r="E438" s="25" t="s">
        <v>97</v>
      </c>
      <c r="F438" s="25" t="s">
        <v>15</v>
      </c>
      <c r="G438" s="25" t="s">
        <v>97</v>
      </c>
    </row>
    <row r="439" spans="1:7" ht="21" customHeight="1">
      <c r="A439" s="26"/>
      <c r="B439" s="26"/>
      <c r="C439" s="22" t="s">
        <v>328</v>
      </c>
      <c r="D439" s="24" t="s">
        <v>329</v>
      </c>
      <c r="E439" s="25" t="s">
        <v>66</v>
      </c>
      <c r="F439" s="25" t="s">
        <v>15</v>
      </c>
      <c r="G439" s="25" t="s">
        <v>66</v>
      </c>
    </row>
    <row r="440" spans="1:7" ht="21" customHeight="1">
      <c r="A440" s="26"/>
      <c r="B440" s="26"/>
      <c r="C440" s="22" t="s">
        <v>321</v>
      </c>
      <c r="D440" s="24" t="s">
        <v>322</v>
      </c>
      <c r="E440" s="25" t="s">
        <v>850</v>
      </c>
      <c r="F440" s="25" t="s">
        <v>15</v>
      </c>
      <c r="G440" s="25" t="s">
        <v>850</v>
      </c>
    </row>
    <row r="441" spans="1:7" ht="21.75">
      <c r="A441" s="26"/>
      <c r="B441" s="26"/>
      <c r="C441" s="22" t="s">
        <v>581</v>
      </c>
      <c r="D441" s="24" t="s">
        <v>582</v>
      </c>
      <c r="E441" s="25" t="s">
        <v>66</v>
      </c>
      <c r="F441" s="25" t="s">
        <v>15</v>
      </c>
      <c r="G441" s="25" t="s">
        <v>66</v>
      </c>
    </row>
    <row r="442" spans="1:7" ht="21" customHeight="1">
      <c r="A442" s="18" t="s">
        <v>277</v>
      </c>
      <c r="B442" s="18"/>
      <c r="C442" s="18"/>
      <c r="D442" s="19" t="s">
        <v>278</v>
      </c>
      <c r="E442" s="20" t="s">
        <v>851</v>
      </c>
      <c r="F442" s="20" t="s">
        <v>15</v>
      </c>
      <c r="G442" s="20" t="s">
        <v>851</v>
      </c>
    </row>
    <row r="443" spans="1:7" ht="21" customHeight="1">
      <c r="A443" s="21"/>
      <c r="B443" s="22" t="s">
        <v>852</v>
      </c>
      <c r="C443" s="23"/>
      <c r="D443" s="24" t="s">
        <v>853</v>
      </c>
      <c r="E443" s="25" t="s">
        <v>854</v>
      </c>
      <c r="F443" s="25" t="s">
        <v>15</v>
      </c>
      <c r="G443" s="25" t="s">
        <v>854</v>
      </c>
    </row>
    <row r="444" spans="1:7" ht="21.75">
      <c r="A444" s="26"/>
      <c r="B444" s="26"/>
      <c r="C444" s="22" t="s">
        <v>855</v>
      </c>
      <c r="D444" s="24" t="s">
        <v>856</v>
      </c>
      <c r="E444" s="25" t="s">
        <v>857</v>
      </c>
      <c r="F444" s="25" t="s">
        <v>15</v>
      </c>
      <c r="G444" s="25" t="s">
        <v>857</v>
      </c>
    </row>
    <row r="445" spans="1:7" ht="21" customHeight="1">
      <c r="A445" s="26"/>
      <c r="B445" s="26"/>
      <c r="C445" s="22" t="s">
        <v>318</v>
      </c>
      <c r="D445" s="24" t="s">
        <v>319</v>
      </c>
      <c r="E445" s="25" t="s">
        <v>858</v>
      </c>
      <c r="F445" s="25" t="s">
        <v>15</v>
      </c>
      <c r="G445" s="25" t="s">
        <v>858</v>
      </c>
    </row>
    <row r="446" spans="1:7" ht="21" customHeight="1">
      <c r="A446" s="26"/>
      <c r="B446" s="26"/>
      <c r="C446" s="22" t="s">
        <v>354</v>
      </c>
      <c r="D446" s="24" t="s">
        <v>355</v>
      </c>
      <c r="E446" s="25" t="s">
        <v>859</v>
      </c>
      <c r="F446" s="25" t="s">
        <v>15</v>
      </c>
      <c r="G446" s="25" t="s">
        <v>859</v>
      </c>
    </row>
    <row r="447" spans="1:7" ht="21" customHeight="1">
      <c r="A447" s="26"/>
      <c r="B447" s="26"/>
      <c r="C447" s="22" t="s">
        <v>328</v>
      </c>
      <c r="D447" s="24" t="s">
        <v>329</v>
      </c>
      <c r="E447" s="25" t="s">
        <v>860</v>
      </c>
      <c r="F447" s="25" t="s">
        <v>15</v>
      </c>
      <c r="G447" s="25" t="s">
        <v>860</v>
      </c>
    </row>
    <row r="448" spans="1:7" ht="21" customHeight="1">
      <c r="A448" s="26"/>
      <c r="B448" s="26"/>
      <c r="C448" s="22" t="s">
        <v>321</v>
      </c>
      <c r="D448" s="24" t="s">
        <v>322</v>
      </c>
      <c r="E448" s="25" t="s">
        <v>861</v>
      </c>
      <c r="F448" s="25" t="s">
        <v>15</v>
      </c>
      <c r="G448" s="25" t="s">
        <v>861</v>
      </c>
    </row>
    <row r="449" spans="1:7" ht="21" customHeight="1">
      <c r="A449" s="26"/>
      <c r="B449" s="26"/>
      <c r="C449" s="22" t="s">
        <v>346</v>
      </c>
      <c r="D449" s="24" t="s">
        <v>308</v>
      </c>
      <c r="E449" s="25" t="s">
        <v>862</v>
      </c>
      <c r="F449" s="25" t="s">
        <v>15</v>
      </c>
      <c r="G449" s="25" t="s">
        <v>862</v>
      </c>
    </row>
    <row r="450" spans="1:7" ht="21" customHeight="1">
      <c r="A450" s="21"/>
      <c r="B450" s="22" t="s">
        <v>280</v>
      </c>
      <c r="C450" s="23"/>
      <c r="D450" s="24" t="s">
        <v>281</v>
      </c>
      <c r="E450" s="25" t="s">
        <v>863</v>
      </c>
      <c r="F450" s="25" t="s">
        <v>15</v>
      </c>
      <c r="G450" s="25" t="s">
        <v>863</v>
      </c>
    </row>
    <row r="451" spans="1:7" ht="21.75">
      <c r="A451" s="26"/>
      <c r="B451" s="26"/>
      <c r="C451" s="22" t="s">
        <v>855</v>
      </c>
      <c r="D451" s="24" t="s">
        <v>856</v>
      </c>
      <c r="E451" s="25" t="s">
        <v>863</v>
      </c>
      <c r="F451" s="25" t="s">
        <v>15</v>
      </c>
      <c r="G451" s="25" t="s">
        <v>863</v>
      </c>
    </row>
    <row r="452" spans="1:7" ht="21" customHeight="1">
      <c r="A452" s="21"/>
      <c r="B452" s="22" t="s">
        <v>864</v>
      </c>
      <c r="C452" s="23"/>
      <c r="D452" s="24" t="s">
        <v>865</v>
      </c>
      <c r="E452" s="25" t="s">
        <v>866</v>
      </c>
      <c r="F452" s="25" t="s">
        <v>15</v>
      </c>
      <c r="G452" s="25" t="s">
        <v>866</v>
      </c>
    </row>
    <row r="453" spans="1:7" ht="21.75">
      <c r="A453" s="26"/>
      <c r="B453" s="26"/>
      <c r="C453" s="22" t="s">
        <v>855</v>
      </c>
      <c r="D453" s="24" t="s">
        <v>856</v>
      </c>
      <c r="E453" s="25" t="s">
        <v>866</v>
      </c>
      <c r="F453" s="25" t="s">
        <v>15</v>
      </c>
      <c r="G453" s="25" t="s">
        <v>866</v>
      </c>
    </row>
    <row r="454" spans="1:7" ht="21" customHeight="1">
      <c r="A454" s="21"/>
      <c r="B454" s="22" t="s">
        <v>867</v>
      </c>
      <c r="C454" s="23"/>
      <c r="D454" s="24" t="s">
        <v>22</v>
      </c>
      <c r="E454" s="25" t="s">
        <v>868</v>
      </c>
      <c r="F454" s="25" t="s">
        <v>15</v>
      </c>
      <c r="G454" s="25" t="s">
        <v>868</v>
      </c>
    </row>
    <row r="455" spans="1:7" ht="21" customHeight="1">
      <c r="A455" s="26"/>
      <c r="B455" s="26"/>
      <c r="C455" s="22" t="s">
        <v>383</v>
      </c>
      <c r="D455" s="24" t="s">
        <v>384</v>
      </c>
      <c r="E455" s="25" t="s">
        <v>868</v>
      </c>
      <c r="F455" s="25" t="s">
        <v>15</v>
      </c>
      <c r="G455" s="25" t="s">
        <v>868</v>
      </c>
    </row>
    <row r="456" spans="1:7" ht="21" customHeight="1">
      <c r="A456" s="18" t="s">
        <v>284</v>
      </c>
      <c r="B456" s="18"/>
      <c r="C456" s="18"/>
      <c r="D456" s="19" t="s">
        <v>285</v>
      </c>
      <c r="E456" s="20" t="s">
        <v>869</v>
      </c>
      <c r="F456" s="20" t="s">
        <v>15</v>
      </c>
      <c r="G456" s="20" t="s">
        <v>869</v>
      </c>
    </row>
    <row r="457" spans="1:7" ht="21" customHeight="1">
      <c r="A457" s="21"/>
      <c r="B457" s="22" t="s">
        <v>870</v>
      </c>
      <c r="C457" s="23"/>
      <c r="D457" s="24" t="s">
        <v>871</v>
      </c>
      <c r="E457" s="25" t="s">
        <v>279</v>
      </c>
      <c r="F457" s="25" t="s">
        <v>15</v>
      </c>
      <c r="G457" s="25" t="s">
        <v>279</v>
      </c>
    </row>
    <row r="458" spans="1:7" ht="21" customHeight="1">
      <c r="A458" s="26"/>
      <c r="B458" s="26"/>
      <c r="C458" s="22" t="s">
        <v>307</v>
      </c>
      <c r="D458" s="24" t="s">
        <v>308</v>
      </c>
      <c r="E458" s="25" t="s">
        <v>279</v>
      </c>
      <c r="F458" s="25" t="s">
        <v>15</v>
      </c>
      <c r="G458" s="25" t="s">
        <v>279</v>
      </c>
    </row>
    <row r="459" spans="1:7" ht="21" customHeight="1">
      <c r="A459" s="21"/>
      <c r="B459" s="22" t="s">
        <v>872</v>
      </c>
      <c r="C459" s="23"/>
      <c r="D459" s="24" t="s">
        <v>873</v>
      </c>
      <c r="E459" s="25" t="s">
        <v>874</v>
      </c>
      <c r="F459" s="25" t="s">
        <v>15</v>
      </c>
      <c r="G459" s="25" t="s">
        <v>874</v>
      </c>
    </row>
    <row r="460" spans="1:7" ht="21" customHeight="1">
      <c r="A460" s="26"/>
      <c r="B460" s="26"/>
      <c r="C460" s="22" t="s">
        <v>318</v>
      </c>
      <c r="D460" s="24" t="s">
        <v>319</v>
      </c>
      <c r="E460" s="25" t="s">
        <v>79</v>
      </c>
      <c r="F460" s="25" t="s">
        <v>15</v>
      </c>
      <c r="G460" s="25" t="s">
        <v>79</v>
      </c>
    </row>
    <row r="461" spans="1:7" ht="21" customHeight="1">
      <c r="A461" s="26"/>
      <c r="B461" s="26"/>
      <c r="C461" s="22" t="s">
        <v>328</v>
      </c>
      <c r="D461" s="24" t="s">
        <v>329</v>
      </c>
      <c r="E461" s="25" t="s">
        <v>66</v>
      </c>
      <c r="F461" s="25" t="s">
        <v>15</v>
      </c>
      <c r="G461" s="25" t="s">
        <v>66</v>
      </c>
    </row>
    <row r="462" spans="1:7" ht="21" customHeight="1">
      <c r="A462" s="26"/>
      <c r="B462" s="26"/>
      <c r="C462" s="22" t="s">
        <v>321</v>
      </c>
      <c r="D462" s="24" t="s">
        <v>322</v>
      </c>
      <c r="E462" s="25" t="s">
        <v>875</v>
      </c>
      <c r="F462" s="25" t="s">
        <v>15</v>
      </c>
      <c r="G462" s="25" t="s">
        <v>875</v>
      </c>
    </row>
    <row r="463" spans="1:7" ht="21" customHeight="1">
      <c r="A463" s="21"/>
      <c r="B463" s="22" t="s">
        <v>876</v>
      </c>
      <c r="C463" s="23"/>
      <c r="D463" s="24" t="s">
        <v>877</v>
      </c>
      <c r="E463" s="25" t="s">
        <v>878</v>
      </c>
      <c r="F463" s="25" t="s">
        <v>15</v>
      </c>
      <c r="G463" s="25" t="s">
        <v>878</v>
      </c>
    </row>
    <row r="464" spans="1:7" ht="53.25">
      <c r="A464" s="26"/>
      <c r="B464" s="26"/>
      <c r="C464" s="22" t="s">
        <v>232</v>
      </c>
      <c r="D464" s="24" t="s">
        <v>341</v>
      </c>
      <c r="E464" s="25" t="s">
        <v>432</v>
      </c>
      <c r="F464" s="25" t="s">
        <v>15</v>
      </c>
      <c r="G464" s="25" t="s">
        <v>432</v>
      </c>
    </row>
    <row r="465" spans="1:7" ht="32.25">
      <c r="A465" s="26"/>
      <c r="B465" s="26"/>
      <c r="C465" s="22" t="s">
        <v>343</v>
      </c>
      <c r="D465" s="24" t="s">
        <v>344</v>
      </c>
      <c r="E465" s="25" t="s">
        <v>879</v>
      </c>
      <c r="F465" s="25" t="s">
        <v>15</v>
      </c>
      <c r="G465" s="25" t="s">
        <v>879</v>
      </c>
    </row>
    <row r="466" spans="1:7" ht="21" customHeight="1">
      <c r="A466" s="26"/>
      <c r="B466" s="26"/>
      <c r="C466" s="22" t="s">
        <v>396</v>
      </c>
      <c r="D466" s="24" t="s">
        <v>397</v>
      </c>
      <c r="E466" s="25" t="s">
        <v>482</v>
      </c>
      <c r="F466" s="25" t="s">
        <v>15</v>
      </c>
      <c r="G466" s="25" t="s">
        <v>482</v>
      </c>
    </row>
    <row r="467" spans="1:7" ht="21" customHeight="1">
      <c r="A467" s="26"/>
      <c r="B467" s="26"/>
      <c r="C467" s="22" t="s">
        <v>880</v>
      </c>
      <c r="D467" s="24" t="s">
        <v>881</v>
      </c>
      <c r="E467" s="25" t="s">
        <v>460</v>
      </c>
      <c r="F467" s="25" t="s">
        <v>15</v>
      </c>
      <c r="G467" s="25" t="s">
        <v>460</v>
      </c>
    </row>
    <row r="468" spans="1:7" ht="21" customHeight="1">
      <c r="A468" s="26"/>
      <c r="B468" s="26"/>
      <c r="C468" s="22" t="s">
        <v>312</v>
      </c>
      <c r="D468" s="24" t="s">
        <v>313</v>
      </c>
      <c r="E468" s="25" t="s">
        <v>520</v>
      </c>
      <c r="F468" s="25" t="s">
        <v>15</v>
      </c>
      <c r="G468" s="25" t="s">
        <v>520</v>
      </c>
    </row>
    <row r="469" spans="1:7" ht="21" customHeight="1">
      <c r="A469" s="26"/>
      <c r="B469" s="26"/>
      <c r="C469" s="22" t="s">
        <v>315</v>
      </c>
      <c r="D469" s="24" t="s">
        <v>316</v>
      </c>
      <c r="E469" s="25" t="s">
        <v>253</v>
      </c>
      <c r="F469" s="25" t="s">
        <v>15</v>
      </c>
      <c r="G469" s="25" t="s">
        <v>253</v>
      </c>
    </row>
    <row r="470" spans="1:7" ht="21" customHeight="1">
      <c r="A470" s="26"/>
      <c r="B470" s="26"/>
      <c r="C470" s="22" t="s">
        <v>383</v>
      </c>
      <c r="D470" s="24" t="s">
        <v>384</v>
      </c>
      <c r="E470" s="25" t="s">
        <v>882</v>
      </c>
      <c r="F470" s="25" t="s">
        <v>15</v>
      </c>
      <c r="G470" s="25" t="s">
        <v>882</v>
      </c>
    </row>
    <row r="471" spans="1:7" ht="21" customHeight="1">
      <c r="A471" s="26"/>
      <c r="B471" s="26"/>
      <c r="C471" s="22" t="s">
        <v>318</v>
      </c>
      <c r="D471" s="24" t="s">
        <v>319</v>
      </c>
      <c r="E471" s="25" t="s">
        <v>883</v>
      </c>
      <c r="F471" s="25" t="s">
        <v>15</v>
      </c>
      <c r="G471" s="25" t="s">
        <v>883</v>
      </c>
    </row>
    <row r="472" spans="1:7" ht="21" customHeight="1">
      <c r="A472" s="26"/>
      <c r="B472" s="26"/>
      <c r="C472" s="22" t="s">
        <v>354</v>
      </c>
      <c r="D472" s="24" t="s">
        <v>355</v>
      </c>
      <c r="E472" s="25" t="s">
        <v>431</v>
      </c>
      <c r="F472" s="25" t="s">
        <v>15</v>
      </c>
      <c r="G472" s="25" t="s">
        <v>431</v>
      </c>
    </row>
    <row r="473" spans="1:7" ht="21" customHeight="1">
      <c r="A473" s="26"/>
      <c r="B473" s="26"/>
      <c r="C473" s="22" t="s">
        <v>321</v>
      </c>
      <c r="D473" s="24" t="s">
        <v>322</v>
      </c>
      <c r="E473" s="25" t="s">
        <v>884</v>
      </c>
      <c r="F473" s="25" t="s">
        <v>15</v>
      </c>
      <c r="G473" s="25" t="s">
        <v>884</v>
      </c>
    </row>
    <row r="474" spans="1:7" ht="21" customHeight="1">
      <c r="A474" s="26"/>
      <c r="B474" s="26"/>
      <c r="C474" s="22" t="s">
        <v>467</v>
      </c>
      <c r="D474" s="24" t="s">
        <v>468</v>
      </c>
      <c r="E474" s="25" t="s">
        <v>419</v>
      </c>
      <c r="F474" s="25" t="s">
        <v>15</v>
      </c>
      <c r="G474" s="25" t="s">
        <v>419</v>
      </c>
    </row>
    <row r="475" spans="1:7" ht="21" customHeight="1">
      <c r="A475" s="21"/>
      <c r="B475" s="22" t="s">
        <v>286</v>
      </c>
      <c r="C475" s="23"/>
      <c r="D475" s="24" t="s">
        <v>22</v>
      </c>
      <c r="E475" s="25" t="s">
        <v>885</v>
      </c>
      <c r="F475" s="25" t="s">
        <v>15</v>
      </c>
      <c r="G475" s="25" t="s">
        <v>885</v>
      </c>
    </row>
    <row r="476" spans="1:7" ht="21" customHeight="1">
      <c r="A476" s="26"/>
      <c r="B476" s="26"/>
      <c r="C476" s="22" t="s">
        <v>312</v>
      </c>
      <c r="D476" s="24" t="s">
        <v>313</v>
      </c>
      <c r="E476" s="25" t="s">
        <v>886</v>
      </c>
      <c r="F476" s="25" t="s">
        <v>15</v>
      </c>
      <c r="G476" s="25" t="s">
        <v>886</v>
      </c>
    </row>
    <row r="477" spans="1:7" ht="21" customHeight="1">
      <c r="A477" s="26"/>
      <c r="B477" s="26"/>
      <c r="C477" s="22" t="s">
        <v>383</v>
      </c>
      <c r="D477" s="24" t="s">
        <v>384</v>
      </c>
      <c r="E477" s="25" t="s">
        <v>887</v>
      </c>
      <c r="F477" s="25" t="s">
        <v>15</v>
      </c>
      <c r="G477" s="25" t="s">
        <v>887</v>
      </c>
    </row>
    <row r="478" spans="1:7" ht="21" customHeight="1">
      <c r="A478" s="26"/>
      <c r="B478" s="26"/>
      <c r="C478" s="22" t="s">
        <v>318</v>
      </c>
      <c r="D478" s="24" t="s">
        <v>319</v>
      </c>
      <c r="E478" s="25" t="s">
        <v>888</v>
      </c>
      <c r="F478" s="25" t="s">
        <v>15</v>
      </c>
      <c r="G478" s="25" t="s">
        <v>888</v>
      </c>
    </row>
    <row r="479" spans="1:7" ht="21" customHeight="1">
      <c r="A479" s="26"/>
      <c r="B479" s="26"/>
      <c r="C479" s="22" t="s">
        <v>624</v>
      </c>
      <c r="D479" s="24" t="s">
        <v>625</v>
      </c>
      <c r="E479" s="25" t="s">
        <v>889</v>
      </c>
      <c r="F479" s="25" t="s">
        <v>15</v>
      </c>
      <c r="G479" s="25" t="s">
        <v>889</v>
      </c>
    </row>
    <row r="480" spans="1:7" ht="21" customHeight="1">
      <c r="A480" s="26"/>
      <c r="B480" s="26"/>
      <c r="C480" s="22" t="s">
        <v>321</v>
      </c>
      <c r="D480" s="24" t="s">
        <v>322</v>
      </c>
      <c r="E480" s="25" t="s">
        <v>890</v>
      </c>
      <c r="F480" s="25" t="s">
        <v>15</v>
      </c>
      <c r="G480" s="25" t="s">
        <v>890</v>
      </c>
    </row>
    <row r="481" spans="1:7" ht="21" customHeight="1">
      <c r="A481" s="26"/>
      <c r="B481" s="26"/>
      <c r="C481" s="22" t="s">
        <v>467</v>
      </c>
      <c r="D481" s="24" t="s">
        <v>468</v>
      </c>
      <c r="E481" s="25" t="s">
        <v>891</v>
      </c>
      <c r="F481" s="25" t="s">
        <v>15</v>
      </c>
      <c r="G481" s="25" t="s">
        <v>891</v>
      </c>
    </row>
    <row r="482" spans="1:7" s="29" customFormat="1" ht="21" customHeight="1">
      <c r="A482" s="8" t="s">
        <v>289</v>
      </c>
      <c r="B482" s="8"/>
      <c r="C482" s="8"/>
      <c r="D482" s="8"/>
      <c r="E482" s="13" t="s">
        <v>892</v>
      </c>
      <c r="F482" s="13" t="s">
        <v>291</v>
      </c>
      <c r="G482" s="13" t="s">
        <v>893</v>
      </c>
    </row>
    <row r="483" ht="55.5" customHeight="1"/>
    <row r="484" ht="5.25" customHeight="1"/>
    <row r="485" spans="1:2" ht="5.25" customHeight="1">
      <c r="A485" s="15" t="s">
        <v>293</v>
      </c>
      <c r="B485" s="15"/>
    </row>
    <row r="486" spans="1:2" ht="11.25" customHeight="1">
      <c r="A486" s="15"/>
      <c r="B486" s="15"/>
    </row>
  </sheetData>
  <sheetProtection selectLockedCells="1" selectUnlockedCells="1"/>
  <mergeCells count="6">
    <mergeCell ref="A482:D482"/>
    <mergeCell ref="A483:G483"/>
    <mergeCell ref="A484:G484"/>
    <mergeCell ref="A485:B486"/>
    <mergeCell ref="C485:G485"/>
    <mergeCell ref="C486:G486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42">
      <selection activeCell="B64" sqref="B64"/>
    </sheetView>
  </sheetViews>
  <sheetFormatPr defaultColWidth="9.00390625" defaultRowHeight="12.75"/>
  <cols>
    <col min="1" max="1" width="5.00390625" style="30" customWidth="1"/>
    <col min="2" max="2" width="7.25390625" style="30" customWidth="1"/>
    <col min="3" max="3" width="5.00390625" style="31" customWidth="1"/>
    <col min="4" max="4" width="40.375" style="31" customWidth="1"/>
    <col min="5" max="16" width="0" style="31" hidden="1" customWidth="1"/>
    <col min="17" max="17" width="12.75390625" style="31" customWidth="1"/>
    <col min="18" max="18" width="13.00390625" style="31" customWidth="1"/>
    <col min="19" max="19" width="12.75390625" style="31" customWidth="1"/>
  </cols>
  <sheetData>
    <row r="1" spans="1:19" ht="12.75">
      <c r="A1" s="32"/>
      <c r="B1" s="32"/>
      <c r="C1" s="33"/>
      <c r="D1" s="33"/>
      <c r="E1" s="34"/>
      <c r="F1" s="34" t="s">
        <v>894</v>
      </c>
      <c r="G1" s="34"/>
      <c r="H1" s="34" t="s">
        <v>894</v>
      </c>
      <c r="I1" s="34"/>
      <c r="J1" s="34" t="s">
        <v>894</v>
      </c>
      <c r="K1" s="34"/>
      <c r="L1" s="34" t="s">
        <v>894</v>
      </c>
      <c r="M1" s="34"/>
      <c r="N1" s="34" t="s">
        <v>894</v>
      </c>
      <c r="O1" s="34"/>
      <c r="P1" s="34" t="s">
        <v>894</v>
      </c>
      <c r="Q1" s="34"/>
      <c r="R1" s="34" t="s">
        <v>894</v>
      </c>
      <c r="S1" s="34"/>
    </row>
    <row r="2" spans="1:19" ht="12.75">
      <c r="A2" s="32"/>
      <c r="B2" s="32"/>
      <c r="C2" s="33"/>
      <c r="D2" s="33"/>
      <c r="E2" s="34"/>
      <c r="F2" s="34" t="s">
        <v>895</v>
      </c>
      <c r="G2" s="34"/>
      <c r="H2" s="34" t="s">
        <v>896</v>
      </c>
      <c r="I2" s="34"/>
      <c r="J2" s="34" t="s">
        <v>897</v>
      </c>
      <c r="K2" s="34"/>
      <c r="L2" s="34" t="s">
        <v>898</v>
      </c>
      <c r="M2" s="34"/>
      <c r="N2" s="34" t="s">
        <v>899</v>
      </c>
      <c r="O2" s="34"/>
      <c r="P2" s="34" t="s">
        <v>900</v>
      </c>
      <c r="Q2" s="34"/>
      <c r="R2" s="34" t="s">
        <v>1</v>
      </c>
      <c r="S2" s="34"/>
    </row>
    <row r="3" spans="1:19" ht="12.75">
      <c r="A3" s="32"/>
      <c r="B3" s="32"/>
      <c r="C3" s="33"/>
      <c r="D3" s="33"/>
      <c r="E3" s="34"/>
      <c r="F3" s="34" t="s">
        <v>901</v>
      </c>
      <c r="G3" s="34"/>
      <c r="H3" s="34" t="s">
        <v>901</v>
      </c>
      <c r="I3" s="34"/>
      <c r="J3" s="34" t="s">
        <v>901</v>
      </c>
      <c r="K3" s="34"/>
      <c r="L3" s="34" t="s">
        <v>902</v>
      </c>
      <c r="M3" s="34"/>
      <c r="N3" s="34" t="s">
        <v>901</v>
      </c>
      <c r="O3" s="34"/>
      <c r="P3" s="34" t="s">
        <v>902</v>
      </c>
      <c r="Q3" s="34"/>
      <c r="R3" s="34" t="s">
        <v>903</v>
      </c>
      <c r="S3" s="34"/>
    </row>
    <row r="4" spans="1:19" ht="12.75">
      <c r="A4" s="32"/>
      <c r="B4" s="32"/>
      <c r="C4" s="33"/>
      <c r="D4" s="33"/>
      <c r="E4" s="34"/>
      <c r="F4" s="34" t="s">
        <v>904</v>
      </c>
      <c r="G4" s="34"/>
      <c r="H4" s="34" t="s">
        <v>905</v>
      </c>
      <c r="I4" s="34"/>
      <c r="J4" s="34" t="s">
        <v>906</v>
      </c>
      <c r="K4" s="34"/>
      <c r="L4" s="34" t="s">
        <v>907</v>
      </c>
      <c r="M4" s="34"/>
      <c r="N4" s="34" t="s">
        <v>908</v>
      </c>
      <c r="O4" s="34"/>
      <c r="P4" s="34" t="s">
        <v>909</v>
      </c>
      <c r="Q4" s="34"/>
      <c r="R4" s="34" t="s">
        <v>3</v>
      </c>
      <c r="S4" s="34"/>
    </row>
    <row r="5" spans="1:19" ht="34.5" customHeight="1">
      <c r="A5" s="35" t="s">
        <v>910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s="39" customFormat="1" ht="18" customHeight="1">
      <c r="A6" s="36" t="s">
        <v>911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39" customFormat="1" ht="30.75" customHeight="1">
      <c r="A7" s="40" t="s">
        <v>912</v>
      </c>
      <c r="B7" s="40" t="s">
        <v>913</v>
      </c>
      <c r="C7" s="41" t="s">
        <v>7</v>
      </c>
      <c r="D7" s="40" t="s">
        <v>914</v>
      </c>
      <c r="E7" s="42" t="s">
        <v>9</v>
      </c>
      <c r="F7" s="42" t="s">
        <v>10</v>
      </c>
      <c r="G7" s="42" t="s">
        <v>915</v>
      </c>
      <c r="H7" s="42" t="s">
        <v>10</v>
      </c>
      <c r="I7" s="42" t="s">
        <v>11</v>
      </c>
      <c r="J7" s="42" t="s">
        <v>10</v>
      </c>
      <c r="K7" s="42" t="s">
        <v>916</v>
      </c>
      <c r="L7" s="42" t="s">
        <v>10</v>
      </c>
      <c r="M7" s="42" t="s">
        <v>915</v>
      </c>
      <c r="N7" s="42" t="s">
        <v>10</v>
      </c>
      <c r="O7" s="42" t="s">
        <v>916</v>
      </c>
      <c r="P7" s="42" t="s">
        <v>10</v>
      </c>
      <c r="Q7" s="42" t="s">
        <v>916</v>
      </c>
      <c r="R7" s="42" t="s">
        <v>10</v>
      </c>
      <c r="S7" s="42" t="s">
        <v>11</v>
      </c>
    </row>
    <row r="8" spans="1:19" s="39" customFormat="1" ht="21.75" customHeight="1">
      <c r="A8" s="40" t="s">
        <v>12</v>
      </c>
      <c r="B8" s="40"/>
      <c r="C8" s="41"/>
      <c r="D8" s="43" t="s">
        <v>13</v>
      </c>
      <c r="E8" s="42"/>
      <c r="F8" s="42"/>
      <c r="G8" s="42"/>
      <c r="H8" s="42"/>
      <c r="I8" s="44">
        <f aca="true" t="shared" si="0" ref="I8:S9">SUM(I9)</f>
        <v>0</v>
      </c>
      <c r="J8" s="44">
        <f t="shared" si="0"/>
        <v>304701</v>
      </c>
      <c r="K8" s="44">
        <f t="shared" si="0"/>
        <v>304701</v>
      </c>
      <c r="L8" s="44">
        <f t="shared" si="0"/>
        <v>0</v>
      </c>
      <c r="M8" s="44">
        <f t="shared" si="0"/>
        <v>304701</v>
      </c>
      <c r="N8" s="44">
        <f t="shared" si="0"/>
        <v>0</v>
      </c>
      <c r="O8" s="44">
        <f t="shared" si="0"/>
        <v>304701</v>
      </c>
      <c r="P8" s="44">
        <f t="shared" si="0"/>
        <v>0</v>
      </c>
      <c r="Q8" s="44">
        <f t="shared" si="0"/>
        <v>304701</v>
      </c>
      <c r="R8" s="44">
        <f t="shared" si="0"/>
        <v>0</v>
      </c>
      <c r="S8" s="44">
        <f t="shared" si="0"/>
        <v>304701</v>
      </c>
    </row>
    <row r="9" spans="1:19" s="39" customFormat="1" ht="17.25" customHeight="1">
      <c r="A9" s="45"/>
      <c r="B9" s="45" t="s">
        <v>21</v>
      </c>
      <c r="C9" s="46"/>
      <c r="D9" s="47" t="s">
        <v>917</v>
      </c>
      <c r="E9" s="48"/>
      <c r="F9" s="48"/>
      <c r="G9" s="48"/>
      <c r="H9" s="48"/>
      <c r="I9" s="49">
        <f t="shared" si="0"/>
        <v>0</v>
      </c>
      <c r="J9" s="49">
        <f t="shared" si="0"/>
        <v>304701</v>
      </c>
      <c r="K9" s="49">
        <f t="shared" si="0"/>
        <v>304701</v>
      </c>
      <c r="L9" s="49">
        <f t="shared" si="0"/>
        <v>0</v>
      </c>
      <c r="M9" s="49">
        <f t="shared" si="0"/>
        <v>304701</v>
      </c>
      <c r="N9" s="49">
        <f t="shared" si="0"/>
        <v>0</v>
      </c>
      <c r="O9" s="49">
        <f t="shared" si="0"/>
        <v>304701</v>
      </c>
      <c r="P9" s="49">
        <f t="shared" si="0"/>
        <v>0</v>
      </c>
      <c r="Q9" s="49">
        <f t="shared" si="0"/>
        <v>304701</v>
      </c>
      <c r="R9" s="49">
        <f t="shared" si="0"/>
        <v>0</v>
      </c>
      <c r="S9" s="49">
        <f t="shared" si="0"/>
        <v>304701</v>
      </c>
    </row>
    <row r="10" spans="1:19" s="39" customFormat="1" ht="42.75">
      <c r="A10" s="45"/>
      <c r="B10" s="45"/>
      <c r="C10" s="46">
        <v>2010</v>
      </c>
      <c r="D10" s="47" t="s">
        <v>918</v>
      </c>
      <c r="E10" s="48"/>
      <c r="F10" s="48"/>
      <c r="G10" s="48"/>
      <c r="H10" s="48"/>
      <c r="I10" s="49">
        <v>0</v>
      </c>
      <c r="J10" s="49">
        <v>304701</v>
      </c>
      <c r="K10" s="49">
        <f>SUM(I10:J10)</f>
        <v>304701</v>
      </c>
      <c r="L10" s="49"/>
      <c r="M10" s="49">
        <f>SUM(K10:L10)</f>
        <v>304701</v>
      </c>
      <c r="N10" s="49"/>
      <c r="O10" s="49">
        <f>SUM(M10:N10)</f>
        <v>304701</v>
      </c>
      <c r="P10" s="49"/>
      <c r="Q10" s="49">
        <f>SUM(O10:P10)</f>
        <v>304701</v>
      </c>
      <c r="R10" s="49"/>
      <c r="S10" s="49">
        <f>SUM(Q10:R10)</f>
        <v>304701</v>
      </c>
    </row>
    <row r="11" spans="1:19" s="39" customFormat="1" ht="19.5" customHeight="1">
      <c r="A11" s="40" t="s">
        <v>71</v>
      </c>
      <c r="B11" s="50"/>
      <c r="C11" s="51"/>
      <c r="D11" s="52" t="s">
        <v>919</v>
      </c>
      <c r="E11" s="44">
        <f aca="true" t="shared" si="1" ref="E11:S12">SUM(E12)</f>
        <v>156600</v>
      </c>
      <c r="F11" s="44">
        <f t="shared" si="1"/>
        <v>0</v>
      </c>
      <c r="G11" s="44">
        <f t="shared" si="1"/>
        <v>156600</v>
      </c>
      <c r="H11" s="44">
        <f t="shared" si="1"/>
        <v>0</v>
      </c>
      <c r="I11" s="44">
        <f t="shared" si="1"/>
        <v>156600</v>
      </c>
      <c r="J11" s="44">
        <f t="shared" si="1"/>
        <v>0</v>
      </c>
      <c r="K11" s="44">
        <f t="shared" si="1"/>
        <v>156600</v>
      </c>
      <c r="L11" s="44">
        <f t="shared" si="1"/>
        <v>0</v>
      </c>
      <c r="M11" s="44">
        <f t="shared" si="1"/>
        <v>156600</v>
      </c>
      <c r="N11" s="44">
        <f t="shared" si="1"/>
        <v>0</v>
      </c>
      <c r="O11" s="44">
        <f t="shared" si="1"/>
        <v>156600</v>
      </c>
      <c r="P11" s="44">
        <f t="shared" si="1"/>
        <v>0</v>
      </c>
      <c r="Q11" s="44">
        <f t="shared" si="1"/>
        <v>156600</v>
      </c>
      <c r="R11" s="44">
        <f t="shared" si="1"/>
        <v>0</v>
      </c>
      <c r="S11" s="44">
        <f t="shared" si="1"/>
        <v>156600</v>
      </c>
    </row>
    <row r="12" spans="1:19" s="39" customFormat="1" ht="19.5" customHeight="1">
      <c r="A12" s="45"/>
      <c r="B12" s="45">
        <v>75011</v>
      </c>
      <c r="C12" s="51"/>
      <c r="D12" s="47" t="s">
        <v>920</v>
      </c>
      <c r="E12" s="53">
        <f t="shared" si="1"/>
        <v>156600</v>
      </c>
      <c r="F12" s="53">
        <f t="shared" si="1"/>
        <v>0</v>
      </c>
      <c r="G12" s="53">
        <f t="shared" si="1"/>
        <v>156600</v>
      </c>
      <c r="H12" s="53">
        <f t="shared" si="1"/>
        <v>0</v>
      </c>
      <c r="I12" s="53">
        <f t="shared" si="1"/>
        <v>156600</v>
      </c>
      <c r="J12" s="53">
        <f t="shared" si="1"/>
        <v>0</v>
      </c>
      <c r="K12" s="53">
        <f t="shared" si="1"/>
        <v>156600</v>
      </c>
      <c r="L12" s="53">
        <f t="shared" si="1"/>
        <v>0</v>
      </c>
      <c r="M12" s="53">
        <f t="shared" si="1"/>
        <v>156600</v>
      </c>
      <c r="N12" s="53">
        <f t="shared" si="1"/>
        <v>0</v>
      </c>
      <c r="O12" s="53">
        <f t="shared" si="1"/>
        <v>156600</v>
      </c>
      <c r="P12" s="53">
        <f t="shared" si="1"/>
        <v>0</v>
      </c>
      <c r="Q12" s="53">
        <f t="shared" si="1"/>
        <v>156600</v>
      </c>
      <c r="R12" s="53">
        <f t="shared" si="1"/>
        <v>0</v>
      </c>
      <c r="S12" s="53">
        <f t="shared" si="1"/>
        <v>156600</v>
      </c>
    </row>
    <row r="13" spans="1:19" s="39" customFormat="1" ht="42.75">
      <c r="A13" s="45"/>
      <c r="B13" s="50"/>
      <c r="C13" s="46" t="s">
        <v>33</v>
      </c>
      <c r="D13" s="47" t="s">
        <v>918</v>
      </c>
      <c r="E13" s="53">
        <v>156600</v>
      </c>
      <c r="F13" s="53"/>
      <c r="G13" s="53">
        <f>SUM(E13:F13)</f>
        <v>156600</v>
      </c>
      <c r="H13" s="53"/>
      <c r="I13" s="53">
        <f>SUM(G13:H13)</f>
        <v>156600</v>
      </c>
      <c r="J13" s="53"/>
      <c r="K13" s="53">
        <f>SUM(I13:J13)</f>
        <v>156600</v>
      </c>
      <c r="L13" s="53"/>
      <c r="M13" s="53">
        <f>SUM(K13:L13)</f>
        <v>156600</v>
      </c>
      <c r="N13" s="53"/>
      <c r="O13" s="53">
        <f>SUM(M13:N13)</f>
        <v>156600</v>
      </c>
      <c r="P13" s="53"/>
      <c r="Q13" s="53">
        <f>SUM(O13:P13)</f>
        <v>156600</v>
      </c>
      <c r="R13" s="53"/>
      <c r="S13" s="53">
        <f>SUM(Q13:R13)</f>
        <v>156600</v>
      </c>
    </row>
    <row r="14" spans="1:19" s="39" customFormat="1" ht="21.75">
      <c r="A14" s="40">
        <v>751</v>
      </c>
      <c r="B14" s="54"/>
      <c r="C14" s="55"/>
      <c r="D14" s="52" t="s">
        <v>86</v>
      </c>
      <c r="E14" s="56">
        <f aca="true" t="shared" si="2" ref="E14:S15">SUM(E15)</f>
        <v>4047</v>
      </c>
      <c r="F14" s="56">
        <f t="shared" si="2"/>
        <v>0</v>
      </c>
      <c r="G14" s="56">
        <f t="shared" si="2"/>
        <v>4047</v>
      </c>
      <c r="H14" s="56">
        <f t="shared" si="2"/>
        <v>0</v>
      </c>
      <c r="I14" s="56">
        <f t="shared" si="2"/>
        <v>4047</v>
      </c>
      <c r="J14" s="56">
        <f t="shared" si="2"/>
        <v>0</v>
      </c>
      <c r="K14" s="56">
        <f t="shared" si="2"/>
        <v>4047</v>
      </c>
      <c r="L14" s="56">
        <f t="shared" si="2"/>
        <v>0</v>
      </c>
      <c r="M14" s="56">
        <f t="shared" si="2"/>
        <v>4047</v>
      </c>
      <c r="N14" s="56">
        <f t="shared" si="2"/>
        <v>0</v>
      </c>
      <c r="O14" s="56">
        <f t="shared" si="2"/>
        <v>4047</v>
      </c>
      <c r="P14" s="56">
        <f t="shared" si="2"/>
        <v>0</v>
      </c>
      <c r="Q14" s="56">
        <f t="shared" si="2"/>
        <v>4047</v>
      </c>
      <c r="R14" s="56">
        <f t="shared" si="2"/>
        <v>0</v>
      </c>
      <c r="S14" s="56">
        <f t="shared" si="2"/>
        <v>4047</v>
      </c>
    </row>
    <row r="15" spans="1:19" s="39" customFormat="1" ht="30" customHeight="1">
      <c r="A15" s="50"/>
      <c r="B15" s="45">
        <v>75101</v>
      </c>
      <c r="C15" s="51"/>
      <c r="D15" s="47" t="s">
        <v>921</v>
      </c>
      <c r="E15" s="57">
        <f t="shared" si="2"/>
        <v>4047</v>
      </c>
      <c r="F15" s="57">
        <f t="shared" si="2"/>
        <v>0</v>
      </c>
      <c r="G15" s="57">
        <f t="shared" si="2"/>
        <v>4047</v>
      </c>
      <c r="H15" s="57">
        <f t="shared" si="2"/>
        <v>0</v>
      </c>
      <c r="I15" s="57">
        <f t="shared" si="2"/>
        <v>4047</v>
      </c>
      <c r="J15" s="57">
        <f t="shared" si="2"/>
        <v>0</v>
      </c>
      <c r="K15" s="57">
        <f t="shared" si="2"/>
        <v>4047</v>
      </c>
      <c r="L15" s="57">
        <f t="shared" si="2"/>
        <v>0</v>
      </c>
      <c r="M15" s="57">
        <f t="shared" si="2"/>
        <v>4047</v>
      </c>
      <c r="N15" s="57">
        <f t="shared" si="2"/>
        <v>0</v>
      </c>
      <c r="O15" s="57">
        <f t="shared" si="2"/>
        <v>4047</v>
      </c>
      <c r="P15" s="57">
        <f t="shared" si="2"/>
        <v>0</v>
      </c>
      <c r="Q15" s="57">
        <f t="shared" si="2"/>
        <v>4047</v>
      </c>
      <c r="R15" s="57">
        <f t="shared" si="2"/>
        <v>0</v>
      </c>
      <c r="S15" s="57">
        <f t="shared" si="2"/>
        <v>4047</v>
      </c>
    </row>
    <row r="16" spans="1:19" s="39" customFormat="1" ht="35.25" customHeight="1">
      <c r="A16" s="50"/>
      <c r="B16" s="45"/>
      <c r="C16" s="46" t="s">
        <v>33</v>
      </c>
      <c r="D16" s="47" t="s">
        <v>918</v>
      </c>
      <c r="E16" s="57">
        <v>4047</v>
      </c>
      <c r="F16" s="57"/>
      <c r="G16" s="57">
        <f>SUM(E16:F16)</f>
        <v>4047</v>
      </c>
      <c r="H16" s="57"/>
      <c r="I16" s="57">
        <f>SUM(G16:H16)</f>
        <v>4047</v>
      </c>
      <c r="J16" s="57"/>
      <c r="K16" s="57">
        <f>SUM(I16:J16)</f>
        <v>4047</v>
      </c>
      <c r="L16" s="57"/>
      <c r="M16" s="57">
        <f>SUM(K16:L16)</f>
        <v>4047</v>
      </c>
      <c r="N16" s="57"/>
      <c r="O16" s="57">
        <f>SUM(M16:N16)</f>
        <v>4047</v>
      </c>
      <c r="P16" s="57"/>
      <c r="Q16" s="57">
        <f>SUM(O16:P16)</f>
        <v>4047</v>
      </c>
      <c r="R16" s="57"/>
      <c r="S16" s="57">
        <f>SUM(Q16:R16)</f>
        <v>4047</v>
      </c>
    </row>
    <row r="17" spans="1:19" s="39" customFormat="1" ht="19.5" customHeight="1">
      <c r="A17" s="40" t="s">
        <v>223</v>
      </c>
      <c r="B17" s="54"/>
      <c r="C17" s="55"/>
      <c r="D17" s="52" t="s">
        <v>922</v>
      </c>
      <c r="E17" s="44">
        <f>SUM(E18,E20,E24)</f>
        <v>6844257</v>
      </c>
      <c r="F17" s="44">
        <f>SUM(F18,F20,F24)</f>
        <v>14400</v>
      </c>
      <c r="G17" s="44">
        <f aca="true" t="shared" si="3" ref="G17:S17">SUM(G18,G20,G24,G22)</f>
        <v>6858657</v>
      </c>
      <c r="H17" s="44">
        <f t="shared" si="3"/>
        <v>4500</v>
      </c>
      <c r="I17" s="44">
        <f t="shared" si="3"/>
        <v>6863157</v>
      </c>
      <c r="J17" s="44">
        <f t="shared" si="3"/>
        <v>0</v>
      </c>
      <c r="K17" s="44">
        <f t="shared" si="3"/>
        <v>6863157</v>
      </c>
      <c r="L17" s="44">
        <f t="shared" si="3"/>
        <v>-29613</v>
      </c>
      <c r="M17" s="44">
        <f t="shared" si="3"/>
        <v>6833544</v>
      </c>
      <c r="N17" s="44">
        <f t="shared" si="3"/>
        <v>6500</v>
      </c>
      <c r="O17" s="44">
        <f t="shared" si="3"/>
        <v>6840044</v>
      </c>
      <c r="P17" s="44">
        <f t="shared" si="3"/>
        <v>16700</v>
      </c>
      <c r="Q17" s="44">
        <f t="shared" si="3"/>
        <v>6856744</v>
      </c>
      <c r="R17" s="44">
        <f t="shared" si="3"/>
        <v>1100</v>
      </c>
      <c r="S17" s="44">
        <f t="shared" si="3"/>
        <v>6857844</v>
      </c>
    </row>
    <row r="18" spans="1:19" s="39" customFormat="1" ht="32.25">
      <c r="A18" s="45"/>
      <c r="B18" s="58">
        <v>85212</v>
      </c>
      <c r="C18" s="59"/>
      <c r="D18" s="60" t="s">
        <v>923</v>
      </c>
      <c r="E18" s="49">
        <f aca="true" t="shared" si="4" ref="E18:S18">SUM(E19)</f>
        <v>6809813</v>
      </c>
      <c r="F18" s="49">
        <f t="shared" si="4"/>
        <v>0</v>
      </c>
      <c r="G18" s="49">
        <f t="shared" si="4"/>
        <v>6809813</v>
      </c>
      <c r="H18" s="49">
        <f t="shared" si="4"/>
        <v>0</v>
      </c>
      <c r="I18" s="49">
        <f t="shared" si="4"/>
        <v>6809813</v>
      </c>
      <c r="J18" s="49">
        <f t="shared" si="4"/>
        <v>0</v>
      </c>
      <c r="K18" s="49">
        <f t="shared" si="4"/>
        <v>6809813</v>
      </c>
      <c r="L18" s="49">
        <f t="shared" si="4"/>
        <v>-25513</v>
      </c>
      <c r="M18" s="49">
        <f t="shared" si="4"/>
        <v>6784300</v>
      </c>
      <c r="N18" s="49">
        <f t="shared" si="4"/>
        <v>0</v>
      </c>
      <c r="O18" s="49">
        <f t="shared" si="4"/>
        <v>6784300</v>
      </c>
      <c r="P18" s="49">
        <f t="shared" si="4"/>
        <v>-6056</v>
      </c>
      <c r="Q18" s="49">
        <f t="shared" si="4"/>
        <v>6778244</v>
      </c>
      <c r="R18" s="49">
        <f t="shared" si="4"/>
        <v>0</v>
      </c>
      <c r="S18" s="49">
        <f t="shared" si="4"/>
        <v>6778244</v>
      </c>
    </row>
    <row r="19" spans="1:19" s="39" customFormat="1" ht="42.75">
      <c r="A19" s="45"/>
      <c r="B19" s="58"/>
      <c r="C19" s="59">
        <v>2010</v>
      </c>
      <c r="D19" s="47" t="s">
        <v>918</v>
      </c>
      <c r="E19" s="49">
        <v>6809813</v>
      </c>
      <c r="F19" s="49"/>
      <c r="G19" s="49">
        <f>SUM(E19:F19)</f>
        <v>6809813</v>
      </c>
      <c r="H19" s="49"/>
      <c r="I19" s="49">
        <f>SUM(G19:H19)</f>
        <v>6809813</v>
      </c>
      <c r="J19" s="49"/>
      <c r="K19" s="49">
        <f>SUM(I19:J19)</f>
        <v>6809813</v>
      </c>
      <c r="L19" s="49">
        <v>-25513</v>
      </c>
      <c r="M19" s="49">
        <f>SUM(K19:L19)</f>
        <v>6784300</v>
      </c>
      <c r="N19" s="49"/>
      <c r="O19" s="49">
        <f>SUM(M19:N19)</f>
        <v>6784300</v>
      </c>
      <c r="P19" s="49">
        <v>-6056</v>
      </c>
      <c r="Q19" s="49">
        <f>SUM(O19:P19)</f>
        <v>6778244</v>
      </c>
      <c r="R19" s="49"/>
      <c r="S19" s="49">
        <f>SUM(Q19:R19)</f>
        <v>6778244</v>
      </c>
    </row>
    <row r="20" spans="1:19" s="39" customFormat="1" ht="53.25">
      <c r="A20" s="45"/>
      <c r="B20" s="50">
        <v>85213</v>
      </c>
      <c r="C20" s="51"/>
      <c r="D20" s="60" t="s">
        <v>924</v>
      </c>
      <c r="E20" s="49">
        <f aca="true" t="shared" si="5" ref="E20:S20">SUM(E21)</f>
        <v>34444</v>
      </c>
      <c r="F20" s="49">
        <f t="shared" si="5"/>
        <v>0</v>
      </c>
      <c r="G20" s="49">
        <f t="shared" si="5"/>
        <v>34444</v>
      </c>
      <c r="H20" s="49">
        <f t="shared" si="5"/>
        <v>0</v>
      </c>
      <c r="I20" s="49">
        <f t="shared" si="5"/>
        <v>34444</v>
      </c>
      <c r="J20" s="49">
        <f t="shared" si="5"/>
        <v>0</v>
      </c>
      <c r="K20" s="49">
        <f t="shared" si="5"/>
        <v>34444</v>
      </c>
      <c r="L20" s="49">
        <f t="shared" si="5"/>
        <v>-6000</v>
      </c>
      <c r="M20" s="49">
        <f t="shared" si="5"/>
        <v>28444</v>
      </c>
      <c r="N20" s="49">
        <f t="shared" si="5"/>
        <v>0</v>
      </c>
      <c r="O20" s="49">
        <f t="shared" si="5"/>
        <v>28444</v>
      </c>
      <c r="P20" s="49">
        <f t="shared" si="5"/>
        <v>6056</v>
      </c>
      <c r="Q20" s="49">
        <f t="shared" si="5"/>
        <v>34500</v>
      </c>
      <c r="R20" s="49">
        <f t="shared" si="5"/>
        <v>0</v>
      </c>
      <c r="S20" s="49">
        <f t="shared" si="5"/>
        <v>34500</v>
      </c>
    </row>
    <row r="21" spans="1:19" s="39" customFormat="1" ht="42.75">
      <c r="A21" s="45"/>
      <c r="B21" s="50"/>
      <c r="C21" s="50">
        <v>2010</v>
      </c>
      <c r="D21" s="47" t="s">
        <v>918</v>
      </c>
      <c r="E21" s="49">
        <v>34444</v>
      </c>
      <c r="F21" s="49"/>
      <c r="G21" s="49">
        <f>SUM(E21:F21)</f>
        <v>34444</v>
      </c>
      <c r="H21" s="49"/>
      <c r="I21" s="49">
        <f>SUM(G21:H21)</f>
        <v>34444</v>
      </c>
      <c r="J21" s="49"/>
      <c r="K21" s="49">
        <f>SUM(I21:J21)</f>
        <v>34444</v>
      </c>
      <c r="L21" s="49">
        <v>-6000</v>
      </c>
      <c r="M21" s="49">
        <f>SUM(K21:L21)</f>
        <v>28444</v>
      </c>
      <c r="N21" s="49"/>
      <c r="O21" s="49">
        <f>SUM(M21:N21)</f>
        <v>28444</v>
      </c>
      <c r="P21" s="49">
        <v>6056</v>
      </c>
      <c r="Q21" s="49">
        <f>SUM(O21:P21)</f>
        <v>34500</v>
      </c>
      <c r="R21" s="49"/>
      <c r="S21" s="49">
        <f>SUM(Q21:R21)</f>
        <v>34500</v>
      </c>
    </row>
    <row r="22" spans="1:19" s="39" customFormat="1" ht="17.25" customHeight="1">
      <c r="A22" s="45"/>
      <c r="B22" s="50">
        <v>85219</v>
      </c>
      <c r="C22" s="50"/>
      <c r="D22" s="47" t="s">
        <v>925</v>
      </c>
      <c r="E22" s="49"/>
      <c r="F22" s="49"/>
      <c r="G22" s="49">
        <f aca="true" t="shared" si="6" ref="G22:S22">SUM(G23)</f>
        <v>0</v>
      </c>
      <c r="H22" s="49">
        <f t="shared" si="6"/>
        <v>3000</v>
      </c>
      <c r="I22" s="49">
        <f t="shared" si="6"/>
        <v>3000</v>
      </c>
      <c r="J22" s="49">
        <f t="shared" si="6"/>
        <v>0</v>
      </c>
      <c r="K22" s="49">
        <f t="shared" si="6"/>
        <v>3000</v>
      </c>
      <c r="L22" s="49">
        <f t="shared" si="6"/>
        <v>0</v>
      </c>
      <c r="M22" s="49">
        <f t="shared" si="6"/>
        <v>3000</v>
      </c>
      <c r="N22" s="49">
        <f t="shared" si="6"/>
        <v>6500</v>
      </c>
      <c r="O22" s="49">
        <f t="shared" si="6"/>
        <v>9500</v>
      </c>
      <c r="P22" s="49">
        <f t="shared" si="6"/>
        <v>0</v>
      </c>
      <c r="Q22" s="49">
        <f t="shared" si="6"/>
        <v>9500</v>
      </c>
      <c r="R22" s="49">
        <f t="shared" si="6"/>
        <v>0</v>
      </c>
      <c r="S22" s="49">
        <f t="shared" si="6"/>
        <v>9500</v>
      </c>
    </row>
    <row r="23" spans="1:19" s="39" customFormat="1" ht="42.75">
      <c r="A23" s="45"/>
      <c r="B23" s="50"/>
      <c r="C23" s="50">
        <v>2010</v>
      </c>
      <c r="D23" s="47" t="s">
        <v>918</v>
      </c>
      <c r="E23" s="49"/>
      <c r="F23" s="49"/>
      <c r="G23" s="49">
        <v>0</v>
      </c>
      <c r="H23" s="49">
        <v>3000</v>
      </c>
      <c r="I23" s="49">
        <f>SUM(G23:H23)</f>
        <v>3000</v>
      </c>
      <c r="J23" s="49"/>
      <c r="K23" s="49">
        <f>SUM(I23:J23)</f>
        <v>3000</v>
      </c>
      <c r="L23" s="49"/>
      <c r="M23" s="49">
        <f>SUM(K23:L23)</f>
        <v>3000</v>
      </c>
      <c r="N23" s="49">
        <v>6500</v>
      </c>
      <c r="O23" s="49">
        <f>SUM(M23:N23)</f>
        <v>9500</v>
      </c>
      <c r="P23" s="49"/>
      <c r="Q23" s="49">
        <f>SUM(O23:P23)</f>
        <v>9500</v>
      </c>
      <c r="R23" s="49"/>
      <c r="S23" s="49">
        <f>SUM(Q23:R23)</f>
        <v>9500</v>
      </c>
    </row>
    <row r="24" spans="1:19" s="39" customFormat="1" ht="20.25" customHeight="1">
      <c r="A24" s="45"/>
      <c r="B24" s="50">
        <v>85295</v>
      </c>
      <c r="C24" s="50"/>
      <c r="D24" s="47" t="s">
        <v>917</v>
      </c>
      <c r="E24" s="49">
        <f aca="true" t="shared" si="7" ref="E24:S24">SUM(E25)</f>
        <v>0</v>
      </c>
      <c r="F24" s="49">
        <f t="shared" si="7"/>
        <v>14400</v>
      </c>
      <c r="G24" s="49">
        <f t="shared" si="7"/>
        <v>14400</v>
      </c>
      <c r="H24" s="49">
        <f t="shared" si="7"/>
        <v>1500</v>
      </c>
      <c r="I24" s="49">
        <f t="shared" si="7"/>
        <v>15900</v>
      </c>
      <c r="J24" s="49">
        <f t="shared" si="7"/>
        <v>0</v>
      </c>
      <c r="K24" s="49">
        <f t="shared" si="7"/>
        <v>15900</v>
      </c>
      <c r="L24" s="49">
        <f t="shared" si="7"/>
        <v>1900</v>
      </c>
      <c r="M24" s="49">
        <f t="shared" si="7"/>
        <v>17800</v>
      </c>
      <c r="N24" s="49">
        <f t="shared" si="7"/>
        <v>0</v>
      </c>
      <c r="O24" s="49">
        <f t="shared" si="7"/>
        <v>17800</v>
      </c>
      <c r="P24" s="49">
        <f t="shared" si="7"/>
        <v>16700</v>
      </c>
      <c r="Q24" s="49">
        <f t="shared" si="7"/>
        <v>34500</v>
      </c>
      <c r="R24" s="49">
        <f t="shared" si="7"/>
        <v>1100</v>
      </c>
      <c r="S24" s="49">
        <f t="shared" si="7"/>
        <v>35600</v>
      </c>
    </row>
    <row r="25" spans="1:19" s="39" customFormat="1" ht="42.75">
      <c r="A25" s="45"/>
      <c r="B25" s="50"/>
      <c r="C25" s="50">
        <v>2010</v>
      </c>
      <c r="D25" s="47" t="s">
        <v>918</v>
      </c>
      <c r="E25" s="49">
        <v>0</v>
      </c>
      <c r="F25" s="49">
        <v>14400</v>
      </c>
      <c r="G25" s="49">
        <f>SUM(E25:F25)</f>
        <v>14400</v>
      </c>
      <c r="H25" s="49">
        <v>1500</v>
      </c>
      <c r="I25" s="49">
        <f>SUM(G25:H25)</f>
        <v>15900</v>
      </c>
      <c r="J25" s="49"/>
      <c r="K25" s="49">
        <f>SUM(I25:J25)</f>
        <v>15900</v>
      </c>
      <c r="L25" s="49">
        <v>1900</v>
      </c>
      <c r="M25" s="49">
        <f>SUM(K25:L25)</f>
        <v>17800</v>
      </c>
      <c r="N25" s="49"/>
      <c r="O25" s="49">
        <f>SUM(M25:N25)</f>
        <v>17800</v>
      </c>
      <c r="P25" s="49">
        <v>16700</v>
      </c>
      <c r="Q25" s="49">
        <f>SUM(O25:P25)</f>
        <v>34500</v>
      </c>
      <c r="R25" s="49">
        <f>400+500+200</f>
        <v>1100</v>
      </c>
      <c r="S25" s="49">
        <f>SUM(Q25:R25)</f>
        <v>35600</v>
      </c>
    </row>
    <row r="26" spans="1:19" s="39" customFormat="1" ht="24" customHeight="1">
      <c r="A26" s="61"/>
      <c r="B26" s="62"/>
      <c r="C26" s="62"/>
      <c r="D26" s="40" t="s">
        <v>926</v>
      </c>
      <c r="E26" s="56">
        <f>SUM(E11,E14,E17)</f>
        <v>7004904</v>
      </c>
      <c r="F26" s="56">
        <f>SUM(F11,F14,F17)</f>
        <v>14400</v>
      </c>
      <c r="G26" s="56">
        <f>SUM(G11,G14,G17)</f>
        <v>7019304</v>
      </c>
      <c r="H26" s="56">
        <f>SUM(H11,H14,H17)</f>
        <v>4500</v>
      </c>
      <c r="I26" s="56">
        <f>SUM(I11,I14,I17,I8)</f>
        <v>7023804</v>
      </c>
      <c r="J26" s="56">
        <f aca="true" t="shared" si="8" ref="J26:Q26">SUM(J11,J14,J17,J8)</f>
        <v>304701</v>
      </c>
      <c r="K26" s="56">
        <f t="shared" si="8"/>
        <v>7328505</v>
      </c>
      <c r="L26" s="56">
        <f t="shared" si="8"/>
        <v>-29613</v>
      </c>
      <c r="M26" s="56">
        <f t="shared" si="8"/>
        <v>7298892</v>
      </c>
      <c r="N26" s="56">
        <f t="shared" si="8"/>
        <v>6500</v>
      </c>
      <c r="O26" s="56">
        <f t="shared" si="8"/>
        <v>7305392</v>
      </c>
      <c r="P26" s="56">
        <f t="shared" si="8"/>
        <v>16700</v>
      </c>
      <c r="Q26" s="56">
        <f t="shared" si="8"/>
        <v>7322092</v>
      </c>
      <c r="R26" s="56">
        <f>SUM(R11,R14,R17,R8)</f>
        <v>1100</v>
      </c>
      <c r="S26" s="56">
        <f>SUM(S11,S14,S17,S8)</f>
        <v>7323192</v>
      </c>
    </row>
    <row r="27" spans="1:19" s="39" customFormat="1" ht="21" customHeight="1">
      <c r="A27" s="63" t="s">
        <v>927</v>
      </c>
      <c r="B27" s="64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66" customFormat="1" ht="21.75">
      <c r="A28" s="40" t="s">
        <v>912</v>
      </c>
      <c r="B28" s="40" t="s">
        <v>913</v>
      </c>
      <c r="C28" s="40" t="s">
        <v>7</v>
      </c>
      <c r="D28" s="40" t="s">
        <v>914</v>
      </c>
      <c r="E28" s="65" t="s">
        <v>9</v>
      </c>
      <c r="F28" s="65" t="s">
        <v>10</v>
      </c>
      <c r="G28" s="65" t="s">
        <v>11</v>
      </c>
      <c r="H28" s="65" t="s">
        <v>10</v>
      </c>
      <c r="I28" s="65" t="s">
        <v>11</v>
      </c>
      <c r="J28" s="65" t="s">
        <v>10</v>
      </c>
      <c r="K28" s="65" t="s">
        <v>916</v>
      </c>
      <c r="L28" s="65" t="s">
        <v>10</v>
      </c>
      <c r="M28" s="65" t="s">
        <v>915</v>
      </c>
      <c r="N28" s="65" t="s">
        <v>10</v>
      </c>
      <c r="O28" s="65" t="s">
        <v>11</v>
      </c>
      <c r="P28" s="65" t="s">
        <v>10</v>
      </c>
      <c r="Q28" s="65" t="s">
        <v>9</v>
      </c>
      <c r="R28" s="65" t="s">
        <v>10</v>
      </c>
      <c r="S28" s="65" t="s">
        <v>11</v>
      </c>
    </row>
    <row r="29" spans="1:19" s="68" customFormat="1" ht="19.5" customHeight="1">
      <c r="A29" s="40" t="s">
        <v>12</v>
      </c>
      <c r="B29" s="40"/>
      <c r="C29" s="41"/>
      <c r="D29" s="43" t="s">
        <v>13</v>
      </c>
      <c r="E29" s="65"/>
      <c r="F29" s="65"/>
      <c r="G29" s="65"/>
      <c r="H29" s="65"/>
      <c r="I29" s="67">
        <f aca="true" t="shared" si="9" ref="I29:S29">SUM(I30)</f>
        <v>0</v>
      </c>
      <c r="J29" s="67">
        <f t="shared" si="9"/>
        <v>304701</v>
      </c>
      <c r="K29" s="67">
        <f t="shared" si="9"/>
        <v>304701</v>
      </c>
      <c r="L29" s="67">
        <f t="shared" si="9"/>
        <v>0</v>
      </c>
      <c r="M29" s="67">
        <f t="shared" si="9"/>
        <v>304701</v>
      </c>
      <c r="N29" s="67">
        <f t="shared" si="9"/>
        <v>0</v>
      </c>
      <c r="O29" s="67">
        <f t="shared" si="9"/>
        <v>304701</v>
      </c>
      <c r="P29" s="67">
        <f t="shared" si="9"/>
        <v>0</v>
      </c>
      <c r="Q29" s="67">
        <f t="shared" si="9"/>
        <v>304701</v>
      </c>
      <c r="R29" s="67">
        <f t="shared" si="9"/>
        <v>0</v>
      </c>
      <c r="S29" s="67">
        <f t="shared" si="9"/>
        <v>304701</v>
      </c>
    </row>
    <row r="30" spans="1:19" s="66" customFormat="1" ht="19.5" customHeight="1">
      <c r="A30" s="45"/>
      <c r="B30" s="45" t="s">
        <v>21</v>
      </c>
      <c r="C30" s="46"/>
      <c r="D30" s="47" t="s">
        <v>917</v>
      </c>
      <c r="E30" s="69"/>
      <c r="F30" s="69"/>
      <c r="G30" s="69"/>
      <c r="H30" s="69"/>
      <c r="I30" s="70">
        <f aca="true" t="shared" si="10" ref="I30:O30">SUM(I31:I36)</f>
        <v>0</v>
      </c>
      <c r="J30" s="70">
        <f t="shared" si="10"/>
        <v>304701</v>
      </c>
      <c r="K30" s="70">
        <f t="shared" si="10"/>
        <v>304701</v>
      </c>
      <c r="L30" s="70">
        <f t="shared" si="10"/>
        <v>0</v>
      </c>
      <c r="M30" s="70">
        <f t="shared" si="10"/>
        <v>304701</v>
      </c>
      <c r="N30" s="70">
        <f t="shared" si="10"/>
        <v>0</v>
      </c>
      <c r="O30" s="70">
        <f t="shared" si="10"/>
        <v>304701</v>
      </c>
      <c r="P30" s="70">
        <f>SUM(P31:P36)</f>
        <v>0</v>
      </c>
      <c r="Q30" s="70">
        <f>SUM(Q31:Q36)</f>
        <v>304701</v>
      </c>
      <c r="R30" s="70">
        <f>SUM(R31:R36)</f>
        <v>0</v>
      </c>
      <c r="S30" s="70">
        <f>SUM(S31:S36)</f>
        <v>304701</v>
      </c>
    </row>
    <row r="31" spans="1:19" s="66" customFormat="1" ht="19.5" customHeight="1">
      <c r="A31" s="40"/>
      <c r="B31" s="40"/>
      <c r="C31" s="46">
        <v>4010</v>
      </c>
      <c r="D31" s="47" t="s">
        <v>928</v>
      </c>
      <c r="E31" s="65"/>
      <c r="F31" s="65"/>
      <c r="G31" s="65"/>
      <c r="H31" s="65"/>
      <c r="I31" s="70">
        <v>0</v>
      </c>
      <c r="J31" s="70">
        <v>3900</v>
      </c>
      <c r="K31" s="70">
        <f aca="true" t="shared" si="11" ref="K31:K36">SUM(I31:J31)</f>
        <v>3900</v>
      </c>
      <c r="L31" s="70"/>
      <c r="M31" s="70">
        <f aca="true" t="shared" si="12" ref="M31:M36">SUM(K31:L31)</f>
        <v>3900</v>
      </c>
      <c r="N31" s="70"/>
      <c r="O31" s="70">
        <f aca="true" t="shared" si="13" ref="O31:O36">SUM(M31:N31)</f>
        <v>3900</v>
      </c>
      <c r="P31" s="70"/>
      <c r="Q31" s="70">
        <f aca="true" t="shared" si="14" ref="Q31:Q36">SUM(O31:P31)</f>
        <v>3900</v>
      </c>
      <c r="R31" s="70"/>
      <c r="S31" s="70">
        <f aca="true" t="shared" si="15" ref="S31:S36">SUM(Q31:R31)</f>
        <v>3900</v>
      </c>
    </row>
    <row r="32" spans="1:19" s="66" customFormat="1" ht="19.5" customHeight="1">
      <c r="A32" s="40"/>
      <c r="B32" s="40"/>
      <c r="C32" s="46">
        <v>4110</v>
      </c>
      <c r="D32" s="47" t="s">
        <v>929</v>
      </c>
      <c r="E32" s="65"/>
      <c r="F32" s="65"/>
      <c r="G32" s="65"/>
      <c r="H32" s="65"/>
      <c r="I32" s="70">
        <v>0</v>
      </c>
      <c r="J32" s="70">
        <v>673</v>
      </c>
      <c r="K32" s="70">
        <f t="shared" si="11"/>
        <v>673</v>
      </c>
      <c r="L32" s="70"/>
      <c r="M32" s="70">
        <f t="shared" si="12"/>
        <v>673</v>
      </c>
      <c r="N32" s="70"/>
      <c r="O32" s="70">
        <f t="shared" si="13"/>
        <v>673</v>
      </c>
      <c r="P32" s="70"/>
      <c r="Q32" s="70">
        <f t="shared" si="14"/>
        <v>673</v>
      </c>
      <c r="R32" s="70"/>
      <c r="S32" s="70">
        <f t="shared" si="15"/>
        <v>673</v>
      </c>
    </row>
    <row r="33" spans="1:19" s="66" customFormat="1" ht="19.5" customHeight="1">
      <c r="A33" s="40"/>
      <c r="B33" s="40"/>
      <c r="C33" s="46">
        <v>4120</v>
      </c>
      <c r="D33" s="47" t="s">
        <v>930</v>
      </c>
      <c r="E33" s="65"/>
      <c r="F33" s="65"/>
      <c r="G33" s="65"/>
      <c r="H33" s="65"/>
      <c r="I33" s="70">
        <v>0</v>
      </c>
      <c r="J33" s="70">
        <v>95</v>
      </c>
      <c r="K33" s="70">
        <f t="shared" si="11"/>
        <v>95</v>
      </c>
      <c r="L33" s="70"/>
      <c r="M33" s="70">
        <f t="shared" si="12"/>
        <v>95</v>
      </c>
      <c r="N33" s="70"/>
      <c r="O33" s="70">
        <f t="shared" si="13"/>
        <v>95</v>
      </c>
      <c r="P33" s="70"/>
      <c r="Q33" s="70">
        <f t="shared" si="14"/>
        <v>95</v>
      </c>
      <c r="R33" s="70"/>
      <c r="S33" s="70">
        <f t="shared" si="15"/>
        <v>95</v>
      </c>
    </row>
    <row r="34" spans="1:19" s="66" customFormat="1" ht="19.5" customHeight="1">
      <c r="A34" s="45"/>
      <c r="B34" s="45"/>
      <c r="C34" s="46">
        <v>4210</v>
      </c>
      <c r="D34" s="47" t="s">
        <v>931</v>
      </c>
      <c r="E34" s="69"/>
      <c r="F34" s="69"/>
      <c r="G34" s="69"/>
      <c r="H34" s="69"/>
      <c r="I34" s="70">
        <v>0</v>
      </c>
      <c r="J34" s="70">
        <v>207</v>
      </c>
      <c r="K34" s="70">
        <f t="shared" si="11"/>
        <v>207</v>
      </c>
      <c r="L34" s="70"/>
      <c r="M34" s="70">
        <f t="shared" si="12"/>
        <v>207</v>
      </c>
      <c r="N34" s="70"/>
      <c r="O34" s="70">
        <f t="shared" si="13"/>
        <v>207</v>
      </c>
      <c r="P34" s="70"/>
      <c r="Q34" s="70">
        <f t="shared" si="14"/>
        <v>207</v>
      </c>
      <c r="R34" s="70"/>
      <c r="S34" s="70">
        <f t="shared" si="15"/>
        <v>207</v>
      </c>
    </row>
    <row r="35" spans="1:19" s="66" customFormat="1" ht="19.5" customHeight="1">
      <c r="A35" s="45"/>
      <c r="B35" s="45"/>
      <c r="C35" s="46">
        <v>4300</v>
      </c>
      <c r="D35" s="47" t="s">
        <v>932</v>
      </c>
      <c r="E35" s="69"/>
      <c r="F35" s="69"/>
      <c r="G35" s="69"/>
      <c r="H35" s="69"/>
      <c r="I35" s="70">
        <v>0</v>
      </c>
      <c r="J35" s="70">
        <v>1100</v>
      </c>
      <c r="K35" s="70">
        <f t="shared" si="11"/>
        <v>1100</v>
      </c>
      <c r="L35" s="70"/>
      <c r="M35" s="70">
        <f t="shared" si="12"/>
        <v>1100</v>
      </c>
      <c r="N35" s="70"/>
      <c r="O35" s="70">
        <f t="shared" si="13"/>
        <v>1100</v>
      </c>
      <c r="P35" s="70"/>
      <c r="Q35" s="70">
        <f t="shared" si="14"/>
        <v>1100</v>
      </c>
      <c r="R35" s="70"/>
      <c r="S35" s="70">
        <f t="shared" si="15"/>
        <v>1100</v>
      </c>
    </row>
    <row r="36" spans="1:19" s="66" customFormat="1" ht="19.5" customHeight="1">
      <c r="A36" s="45"/>
      <c r="B36" s="45"/>
      <c r="C36" s="46">
        <v>4430</v>
      </c>
      <c r="D36" s="47" t="s">
        <v>933</v>
      </c>
      <c r="E36" s="69"/>
      <c r="F36" s="69"/>
      <c r="G36" s="69"/>
      <c r="H36" s="69"/>
      <c r="I36" s="70">
        <v>0</v>
      </c>
      <c r="J36" s="70">
        <v>298726</v>
      </c>
      <c r="K36" s="70">
        <f t="shared" si="11"/>
        <v>298726</v>
      </c>
      <c r="L36" s="70"/>
      <c r="M36" s="70">
        <f t="shared" si="12"/>
        <v>298726</v>
      </c>
      <c r="N36" s="70"/>
      <c r="O36" s="70">
        <f t="shared" si="13"/>
        <v>298726</v>
      </c>
      <c r="P36" s="70"/>
      <c r="Q36" s="70">
        <f t="shared" si="14"/>
        <v>298726</v>
      </c>
      <c r="R36" s="70"/>
      <c r="S36" s="70">
        <f t="shared" si="15"/>
        <v>298726</v>
      </c>
    </row>
    <row r="37" spans="1:19" s="39" customFormat="1" ht="19.5" customHeight="1">
      <c r="A37" s="40" t="s">
        <v>71</v>
      </c>
      <c r="B37" s="50"/>
      <c r="C37" s="51"/>
      <c r="D37" s="52" t="s">
        <v>919</v>
      </c>
      <c r="E37" s="44">
        <f aca="true" t="shared" si="16" ref="E37:S37">SUM(E38)</f>
        <v>156600</v>
      </c>
      <c r="F37" s="44">
        <f t="shared" si="16"/>
        <v>0</v>
      </c>
      <c r="G37" s="44">
        <f t="shared" si="16"/>
        <v>156600</v>
      </c>
      <c r="H37" s="44">
        <f t="shared" si="16"/>
        <v>0</v>
      </c>
      <c r="I37" s="44">
        <f t="shared" si="16"/>
        <v>156600</v>
      </c>
      <c r="J37" s="44">
        <f t="shared" si="16"/>
        <v>0</v>
      </c>
      <c r="K37" s="44">
        <f t="shared" si="16"/>
        <v>156600</v>
      </c>
      <c r="L37" s="44">
        <f t="shared" si="16"/>
        <v>0</v>
      </c>
      <c r="M37" s="44">
        <f t="shared" si="16"/>
        <v>156600</v>
      </c>
      <c r="N37" s="44">
        <f t="shared" si="16"/>
        <v>0</v>
      </c>
      <c r="O37" s="44">
        <f t="shared" si="16"/>
        <v>156600</v>
      </c>
      <c r="P37" s="44">
        <f t="shared" si="16"/>
        <v>0</v>
      </c>
      <c r="Q37" s="44">
        <f t="shared" si="16"/>
        <v>156600</v>
      </c>
      <c r="R37" s="44">
        <f t="shared" si="16"/>
        <v>0</v>
      </c>
      <c r="S37" s="44">
        <f t="shared" si="16"/>
        <v>156600</v>
      </c>
    </row>
    <row r="38" spans="1:19" s="39" customFormat="1" ht="19.5" customHeight="1">
      <c r="A38" s="45"/>
      <c r="B38" s="45">
        <v>75011</v>
      </c>
      <c r="C38" s="51"/>
      <c r="D38" s="47" t="s">
        <v>920</v>
      </c>
      <c r="E38" s="53">
        <f aca="true" t="shared" si="17" ref="E38:Q38">SUM(E39:E43)</f>
        <v>156600</v>
      </c>
      <c r="F38" s="53">
        <f t="shared" si="17"/>
        <v>0</v>
      </c>
      <c r="G38" s="53">
        <f t="shared" si="17"/>
        <v>156600</v>
      </c>
      <c r="H38" s="53">
        <f t="shared" si="17"/>
        <v>0</v>
      </c>
      <c r="I38" s="53">
        <f t="shared" si="17"/>
        <v>156600</v>
      </c>
      <c r="J38" s="53">
        <f t="shared" si="17"/>
        <v>0</v>
      </c>
      <c r="K38" s="53">
        <f t="shared" si="17"/>
        <v>156600</v>
      </c>
      <c r="L38" s="53">
        <f t="shared" si="17"/>
        <v>0</v>
      </c>
      <c r="M38" s="53">
        <f t="shared" si="17"/>
        <v>156600</v>
      </c>
      <c r="N38" s="53">
        <f t="shared" si="17"/>
        <v>0</v>
      </c>
      <c r="O38" s="53">
        <f t="shared" si="17"/>
        <v>156600</v>
      </c>
      <c r="P38" s="53">
        <f t="shared" si="17"/>
        <v>0</v>
      </c>
      <c r="Q38" s="53">
        <f t="shared" si="17"/>
        <v>156600</v>
      </c>
      <c r="R38" s="53">
        <f>SUM(R39:R43)</f>
        <v>0</v>
      </c>
      <c r="S38" s="53">
        <f>SUM(S39:S43)</f>
        <v>156600</v>
      </c>
    </row>
    <row r="39" spans="1:19" s="39" customFormat="1" ht="19.5" customHeight="1">
      <c r="A39" s="45"/>
      <c r="B39" s="50"/>
      <c r="C39" s="46">
        <v>4010</v>
      </c>
      <c r="D39" s="47" t="s">
        <v>928</v>
      </c>
      <c r="E39" s="71">
        <v>104967</v>
      </c>
      <c r="F39" s="71"/>
      <c r="G39" s="71">
        <f>SUM(E39:F39)</f>
        <v>104967</v>
      </c>
      <c r="H39" s="71"/>
      <c r="I39" s="71">
        <f>SUM(G39:H39)</f>
        <v>104967</v>
      </c>
      <c r="J39" s="71"/>
      <c r="K39" s="71">
        <f>SUM(I39:J39)</f>
        <v>104967</v>
      </c>
      <c r="L39" s="71"/>
      <c r="M39" s="71">
        <f>SUM(K39:L39)</f>
        <v>104967</v>
      </c>
      <c r="N39" s="71"/>
      <c r="O39" s="71">
        <f>SUM(M39:N39)</f>
        <v>104967</v>
      </c>
      <c r="P39" s="71"/>
      <c r="Q39" s="71">
        <f>SUM(O39:P39)</f>
        <v>104967</v>
      </c>
      <c r="R39" s="71"/>
      <c r="S39" s="71">
        <f>SUM(Q39:R39)</f>
        <v>104967</v>
      </c>
    </row>
    <row r="40" spans="1:19" s="39" customFormat="1" ht="19.5" customHeight="1">
      <c r="A40" s="45"/>
      <c r="B40" s="50"/>
      <c r="C40" s="46">
        <v>4040</v>
      </c>
      <c r="D40" s="47" t="s">
        <v>934</v>
      </c>
      <c r="E40" s="71">
        <v>20000</v>
      </c>
      <c r="F40" s="71"/>
      <c r="G40" s="71">
        <f>SUM(E40:F40)</f>
        <v>20000</v>
      </c>
      <c r="H40" s="71"/>
      <c r="I40" s="71">
        <f>SUM(G40:H40)</f>
        <v>20000</v>
      </c>
      <c r="J40" s="71"/>
      <c r="K40" s="71">
        <f>SUM(I40:J40)</f>
        <v>20000</v>
      </c>
      <c r="L40" s="71">
        <v>-1434</v>
      </c>
      <c r="M40" s="71">
        <f>SUM(K40:L40)</f>
        <v>18566</v>
      </c>
      <c r="N40" s="71"/>
      <c r="O40" s="71">
        <f>SUM(M40:N40)</f>
        <v>18566</v>
      </c>
      <c r="P40" s="71"/>
      <c r="Q40" s="71">
        <f>SUM(O40:P40)</f>
        <v>18566</v>
      </c>
      <c r="R40" s="71"/>
      <c r="S40" s="71">
        <f>SUM(Q40:R40)</f>
        <v>18566</v>
      </c>
    </row>
    <row r="41" spans="1:19" s="39" customFormat="1" ht="19.5" customHeight="1">
      <c r="A41" s="45"/>
      <c r="B41" s="50"/>
      <c r="C41" s="46">
        <v>4110</v>
      </c>
      <c r="D41" s="47" t="s">
        <v>929</v>
      </c>
      <c r="E41" s="71">
        <v>18983</v>
      </c>
      <c r="F41" s="71"/>
      <c r="G41" s="71">
        <f>SUM(E41:F41)</f>
        <v>18983</v>
      </c>
      <c r="H41" s="71"/>
      <c r="I41" s="71">
        <f>SUM(G41:H41)</f>
        <v>18983</v>
      </c>
      <c r="J41" s="71"/>
      <c r="K41" s="71">
        <f>SUM(I41:J41)</f>
        <v>18983</v>
      </c>
      <c r="L41" s="71">
        <v>1434</v>
      </c>
      <c r="M41" s="71">
        <f>SUM(K41:L41)</f>
        <v>20417</v>
      </c>
      <c r="N41" s="71"/>
      <c r="O41" s="71">
        <f>SUM(M41:N41)</f>
        <v>20417</v>
      </c>
      <c r="P41" s="71"/>
      <c r="Q41" s="71">
        <f>SUM(O41:P41)</f>
        <v>20417</v>
      </c>
      <c r="R41" s="71"/>
      <c r="S41" s="71">
        <f>SUM(Q41:R41)</f>
        <v>20417</v>
      </c>
    </row>
    <row r="42" spans="1:19" s="39" customFormat="1" ht="19.5" customHeight="1">
      <c r="A42" s="45"/>
      <c r="B42" s="50"/>
      <c r="C42" s="46">
        <v>4120</v>
      </c>
      <c r="D42" s="47" t="s">
        <v>930</v>
      </c>
      <c r="E42" s="71">
        <v>3062</v>
      </c>
      <c r="F42" s="71"/>
      <c r="G42" s="71">
        <f>SUM(E42:F42)</f>
        <v>3062</v>
      </c>
      <c r="H42" s="71"/>
      <c r="I42" s="71">
        <f>SUM(G42:H42)</f>
        <v>3062</v>
      </c>
      <c r="J42" s="71"/>
      <c r="K42" s="71">
        <f>SUM(I42:J42)</f>
        <v>3062</v>
      </c>
      <c r="L42" s="71"/>
      <c r="M42" s="71">
        <f>SUM(K42:L42)</f>
        <v>3062</v>
      </c>
      <c r="N42" s="71"/>
      <c r="O42" s="71">
        <f>SUM(M42:N42)</f>
        <v>3062</v>
      </c>
      <c r="P42" s="71"/>
      <c r="Q42" s="71">
        <f>SUM(O42:P42)</f>
        <v>3062</v>
      </c>
      <c r="R42" s="71"/>
      <c r="S42" s="71">
        <f>SUM(Q42:R42)</f>
        <v>3062</v>
      </c>
    </row>
    <row r="43" spans="1:19" s="39" customFormat="1" ht="19.5" customHeight="1">
      <c r="A43" s="45"/>
      <c r="B43" s="50"/>
      <c r="C43" s="46">
        <v>4440</v>
      </c>
      <c r="D43" s="47" t="s">
        <v>935</v>
      </c>
      <c r="E43" s="71">
        <v>9588</v>
      </c>
      <c r="F43" s="71"/>
      <c r="G43" s="71">
        <f>SUM(E43:F43)</f>
        <v>9588</v>
      </c>
      <c r="H43" s="71"/>
      <c r="I43" s="71">
        <f>SUM(G43:H43)</f>
        <v>9588</v>
      </c>
      <c r="J43" s="71"/>
      <c r="K43" s="71">
        <f>SUM(I43:J43)</f>
        <v>9588</v>
      </c>
      <c r="L43" s="71"/>
      <c r="M43" s="71">
        <f>SUM(K43:L43)</f>
        <v>9588</v>
      </c>
      <c r="N43" s="71"/>
      <c r="O43" s="71">
        <f>SUM(M43:N43)</f>
        <v>9588</v>
      </c>
      <c r="P43" s="71"/>
      <c r="Q43" s="71">
        <f>SUM(O43:P43)</f>
        <v>9588</v>
      </c>
      <c r="R43" s="71"/>
      <c r="S43" s="71">
        <f>SUM(Q43:R43)</f>
        <v>9588</v>
      </c>
    </row>
    <row r="44" spans="1:19" s="39" customFormat="1" ht="21.75">
      <c r="A44" s="40">
        <v>751</v>
      </c>
      <c r="B44" s="54"/>
      <c r="C44" s="55"/>
      <c r="D44" s="52" t="s">
        <v>86</v>
      </c>
      <c r="E44" s="56">
        <f aca="true" t="shared" si="18" ref="E44:S44">SUM(E45)</f>
        <v>4047</v>
      </c>
      <c r="F44" s="56">
        <f t="shared" si="18"/>
        <v>0</v>
      </c>
      <c r="G44" s="56">
        <f t="shared" si="18"/>
        <v>4047</v>
      </c>
      <c r="H44" s="56">
        <f t="shared" si="18"/>
        <v>0</v>
      </c>
      <c r="I44" s="56">
        <f t="shared" si="18"/>
        <v>4047</v>
      </c>
      <c r="J44" s="56">
        <f t="shared" si="18"/>
        <v>0</v>
      </c>
      <c r="K44" s="56">
        <f t="shared" si="18"/>
        <v>4047</v>
      </c>
      <c r="L44" s="56">
        <f t="shared" si="18"/>
        <v>0</v>
      </c>
      <c r="M44" s="56">
        <f t="shared" si="18"/>
        <v>4047</v>
      </c>
      <c r="N44" s="56">
        <f t="shared" si="18"/>
        <v>0</v>
      </c>
      <c r="O44" s="56">
        <f t="shared" si="18"/>
        <v>4047</v>
      </c>
      <c r="P44" s="56">
        <f t="shared" si="18"/>
        <v>0</v>
      </c>
      <c r="Q44" s="56">
        <f t="shared" si="18"/>
        <v>4047</v>
      </c>
      <c r="R44" s="56">
        <f t="shared" si="18"/>
        <v>0</v>
      </c>
      <c r="S44" s="56">
        <f t="shared" si="18"/>
        <v>4047</v>
      </c>
    </row>
    <row r="45" spans="1:19" s="39" customFormat="1" ht="30" customHeight="1">
      <c r="A45" s="50"/>
      <c r="B45" s="45">
        <v>75101</v>
      </c>
      <c r="C45" s="51"/>
      <c r="D45" s="47" t="s">
        <v>921</v>
      </c>
      <c r="E45" s="57">
        <f aca="true" t="shared" si="19" ref="E45:Q45">SUM(E46:E48)</f>
        <v>4047</v>
      </c>
      <c r="F45" s="57">
        <f t="shared" si="19"/>
        <v>0</v>
      </c>
      <c r="G45" s="57">
        <f t="shared" si="19"/>
        <v>4047</v>
      </c>
      <c r="H45" s="57">
        <f t="shared" si="19"/>
        <v>0</v>
      </c>
      <c r="I45" s="57">
        <f t="shared" si="19"/>
        <v>4047</v>
      </c>
      <c r="J45" s="57">
        <f t="shared" si="19"/>
        <v>0</v>
      </c>
      <c r="K45" s="57">
        <f t="shared" si="19"/>
        <v>4047</v>
      </c>
      <c r="L45" s="57">
        <f t="shared" si="19"/>
        <v>0</v>
      </c>
      <c r="M45" s="57">
        <f t="shared" si="19"/>
        <v>4047</v>
      </c>
      <c r="N45" s="57">
        <f t="shared" si="19"/>
        <v>0</v>
      </c>
      <c r="O45" s="57">
        <f t="shared" si="19"/>
        <v>4047</v>
      </c>
      <c r="P45" s="57">
        <f t="shared" si="19"/>
        <v>0</v>
      </c>
      <c r="Q45" s="57">
        <f t="shared" si="19"/>
        <v>4047</v>
      </c>
      <c r="R45" s="57">
        <f>SUM(R46:R48)</f>
        <v>0</v>
      </c>
      <c r="S45" s="57">
        <f>SUM(S46:S48)</f>
        <v>4047</v>
      </c>
    </row>
    <row r="46" spans="1:19" s="39" customFormat="1" ht="19.5" customHeight="1">
      <c r="A46" s="50"/>
      <c r="B46" s="45"/>
      <c r="C46" s="45">
        <v>4010</v>
      </c>
      <c r="D46" s="47" t="s">
        <v>928</v>
      </c>
      <c r="E46" s="71">
        <v>3447</v>
      </c>
      <c r="F46" s="71"/>
      <c r="G46" s="71">
        <f>SUM(E46:F46)</f>
        <v>3447</v>
      </c>
      <c r="H46" s="71"/>
      <c r="I46" s="71">
        <f>SUM(G46:H46)</f>
        <v>3447</v>
      </c>
      <c r="J46" s="71"/>
      <c r="K46" s="71">
        <f>SUM(I46:J46)</f>
        <v>3447</v>
      </c>
      <c r="L46" s="71"/>
      <c r="M46" s="71">
        <f>SUM(K46:L46)</f>
        <v>3447</v>
      </c>
      <c r="N46" s="71"/>
      <c r="O46" s="71">
        <f>SUM(M46:N46)</f>
        <v>3447</v>
      </c>
      <c r="P46" s="71"/>
      <c r="Q46" s="71">
        <f>SUM(O46:P46)</f>
        <v>3447</v>
      </c>
      <c r="R46" s="71"/>
      <c r="S46" s="71">
        <f>SUM(Q46:R46)</f>
        <v>3447</v>
      </c>
    </row>
    <row r="47" spans="1:19" s="39" customFormat="1" ht="19.5" customHeight="1">
      <c r="A47" s="50"/>
      <c r="B47" s="45"/>
      <c r="C47" s="45">
        <v>4110</v>
      </c>
      <c r="D47" s="47" t="s">
        <v>929</v>
      </c>
      <c r="E47" s="71">
        <v>516</v>
      </c>
      <c r="F47" s="71"/>
      <c r="G47" s="71">
        <f>SUM(E47:F47)</f>
        <v>516</v>
      </c>
      <c r="H47" s="71"/>
      <c r="I47" s="71">
        <f>SUM(G47:H47)</f>
        <v>516</v>
      </c>
      <c r="J47" s="71"/>
      <c r="K47" s="71">
        <f>SUM(I47:J47)</f>
        <v>516</v>
      </c>
      <c r="L47" s="71"/>
      <c r="M47" s="71">
        <f>SUM(K47:L47)</f>
        <v>516</v>
      </c>
      <c r="N47" s="71"/>
      <c r="O47" s="71">
        <f>SUM(M47:N47)</f>
        <v>516</v>
      </c>
      <c r="P47" s="71"/>
      <c r="Q47" s="71">
        <f>SUM(O47:P47)</f>
        <v>516</v>
      </c>
      <c r="R47" s="71"/>
      <c r="S47" s="71">
        <f>SUM(Q47:R47)</f>
        <v>516</v>
      </c>
    </row>
    <row r="48" spans="1:19" s="39" customFormat="1" ht="19.5" customHeight="1">
      <c r="A48" s="50"/>
      <c r="B48" s="45"/>
      <c r="C48" s="45">
        <v>4120</v>
      </c>
      <c r="D48" s="47" t="s">
        <v>930</v>
      </c>
      <c r="E48" s="71">
        <v>84</v>
      </c>
      <c r="F48" s="71"/>
      <c r="G48" s="71">
        <f>SUM(E48:F48)</f>
        <v>84</v>
      </c>
      <c r="H48" s="71"/>
      <c r="I48" s="71">
        <f>SUM(G48:H48)</f>
        <v>84</v>
      </c>
      <c r="J48" s="71"/>
      <c r="K48" s="71">
        <f>SUM(I48:J48)</f>
        <v>84</v>
      </c>
      <c r="L48" s="71"/>
      <c r="M48" s="71">
        <f>SUM(K48:L48)</f>
        <v>84</v>
      </c>
      <c r="N48" s="71"/>
      <c r="O48" s="71">
        <f>SUM(M48:N48)</f>
        <v>84</v>
      </c>
      <c r="P48" s="71"/>
      <c r="Q48" s="71">
        <f>SUM(O48:P48)</f>
        <v>84</v>
      </c>
      <c r="R48" s="71"/>
      <c r="S48" s="71">
        <f>SUM(Q48:R48)</f>
        <v>84</v>
      </c>
    </row>
    <row r="49" spans="1:19" s="72" customFormat="1" ht="21.75" customHeight="1">
      <c r="A49" s="40" t="s">
        <v>223</v>
      </c>
      <c r="B49" s="54"/>
      <c r="C49" s="55"/>
      <c r="D49" s="52" t="s">
        <v>922</v>
      </c>
      <c r="E49" s="44">
        <f>SUM(E50,E57,E61)</f>
        <v>6844257</v>
      </c>
      <c r="F49" s="44">
        <f>SUM(F50,F57,F61)</f>
        <v>14400</v>
      </c>
      <c r="G49" s="44">
        <f aca="true" t="shared" si="20" ref="G49:S49">SUM(G50,G57,G61,G59)</f>
        <v>6858657</v>
      </c>
      <c r="H49" s="44">
        <f t="shared" si="20"/>
        <v>4500</v>
      </c>
      <c r="I49" s="44">
        <f t="shared" si="20"/>
        <v>6863157</v>
      </c>
      <c r="J49" s="44">
        <f t="shared" si="20"/>
        <v>0</v>
      </c>
      <c r="K49" s="44">
        <f t="shared" si="20"/>
        <v>6863157</v>
      </c>
      <c r="L49" s="44">
        <f t="shared" si="20"/>
        <v>-29613</v>
      </c>
      <c r="M49" s="44">
        <f t="shared" si="20"/>
        <v>6833544</v>
      </c>
      <c r="N49" s="44">
        <f t="shared" si="20"/>
        <v>6500</v>
      </c>
      <c r="O49" s="44">
        <f t="shared" si="20"/>
        <v>6840044</v>
      </c>
      <c r="P49" s="44">
        <f t="shared" si="20"/>
        <v>16700</v>
      </c>
      <c r="Q49" s="44">
        <f t="shared" si="20"/>
        <v>6856744</v>
      </c>
      <c r="R49" s="44">
        <f t="shared" si="20"/>
        <v>1100</v>
      </c>
      <c r="S49" s="44">
        <f t="shared" si="20"/>
        <v>6857844</v>
      </c>
    </row>
    <row r="50" spans="1:19" s="39" customFormat="1" ht="32.25">
      <c r="A50" s="45"/>
      <c r="B50" s="58">
        <v>85212</v>
      </c>
      <c r="C50" s="59"/>
      <c r="D50" s="60" t="s">
        <v>923</v>
      </c>
      <c r="E50" s="49">
        <f aca="true" t="shared" si="21" ref="E50:Q50">SUM(E51:E56)</f>
        <v>6809813</v>
      </c>
      <c r="F50" s="49">
        <f t="shared" si="21"/>
        <v>0</v>
      </c>
      <c r="G50" s="49">
        <f t="shared" si="21"/>
        <v>6809813</v>
      </c>
      <c r="H50" s="49">
        <f t="shared" si="21"/>
        <v>0</v>
      </c>
      <c r="I50" s="49">
        <f t="shared" si="21"/>
        <v>6809813</v>
      </c>
      <c r="J50" s="49">
        <f t="shared" si="21"/>
        <v>0</v>
      </c>
      <c r="K50" s="49">
        <f t="shared" si="21"/>
        <v>6809813</v>
      </c>
      <c r="L50" s="49">
        <f t="shared" si="21"/>
        <v>-25513</v>
      </c>
      <c r="M50" s="49">
        <f t="shared" si="21"/>
        <v>6784300</v>
      </c>
      <c r="N50" s="49">
        <f t="shared" si="21"/>
        <v>0</v>
      </c>
      <c r="O50" s="49">
        <f t="shared" si="21"/>
        <v>6784300</v>
      </c>
      <c r="P50" s="49">
        <f t="shared" si="21"/>
        <v>-6056</v>
      </c>
      <c r="Q50" s="49">
        <f t="shared" si="21"/>
        <v>6778244</v>
      </c>
      <c r="R50" s="49">
        <f>SUM(R51:R56)</f>
        <v>0</v>
      </c>
      <c r="S50" s="49">
        <f>SUM(S51:S56)</f>
        <v>6778244</v>
      </c>
    </row>
    <row r="51" spans="1:19" s="39" customFormat="1" ht="19.5" customHeight="1">
      <c r="A51" s="45"/>
      <c r="B51" s="58"/>
      <c r="C51" s="59">
        <v>3110</v>
      </c>
      <c r="D51" s="73" t="s">
        <v>936</v>
      </c>
      <c r="E51" s="71">
        <v>6525519</v>
      </c>
      <c r="F51" s="71"/>
      <c r="G51" s="71">
        <f aca="true" t="shared" si="22" ref="G51:G56">SUM(E51:F51)</f>
        <v>6525519</v>
      </c>
      <c r="H51" s="71"/>
      <c r="I51" s="71">
        <f aca="true" t="shared" si="23" ref="I51:I56">SUM(G51:H51)</f>
        <v>6525519</v>
      </c>
      <c r="J51" s="71"/>
      <c r="K51" s="71">
        <f aca="true" t="shared" si="24" ref="K51:K56">SUM(I51:J51)</f>
        <v>6525519</v>
      </c>
      <c r="L51" s="71">
        <v>-24748</v>
      </c>
      <c r="M51" s="71">
        <f aca="true" t="shared" si="25" ref="M51:M56">SUM(K51:L51)</f>
        <v>6500771</v>
      </c>
      <c r="N51" s="71"/>
      <c r="O51" s="71">
        <f aca="true" t="shared" si="26" ref="O51:O56">SUM(M51:N51)</f>
        <v>6500771</v>
      </c>
      <c r="P51" s="71">
        <f>-6056-45000</f>
        <v>-51056</v>
      </c>
      <c r="Q51" s="71">
        <f aca="true" t="shared" si="27" ref="Q51:Q56">SUM(O51:P51)</f>
        <v>6449715</v>
      </c>
      <c r="R51" s="71"/>
      <c r="S51" s="71">
        <f aca="true" t="shared" si="28" ref="S51:S56">SUM(Q51:R51)</f>
        <v>6449715</v>
      </c>
    </row>
    <row r="52" spans="1:19" s="39" customFormat="1" ht="19.5" customHeight="1">
      <c r="A52" s="45"/>
      <c r="B52" s="58"/>
      <c r="C52" s="59">
        <v>4010</v>
      </c>
      <c r="D52" s="47" t="s">
        <v>928</v>
      </c>
      <c r="E52" s="71">
        <v>154457</v>
      </c>
      <c r="F52" s="71"/>
      <c r="G52" s="71">
        <f t="shared" si="22"/>
        <v>154457</v>
      </c>
      <c r="H52" s="71"/>
      <c r="I52" s="71">
        <f t="shared" si="23"/>
        <v>154457</v>
      </c>
      <c r="J52" s="71"/>
      <c r="K52" s="71">
        <f t="shared" si="24"/>
        <v>154457</v>
      </c>
      <c r="L52" s="71"/>
      <c r="M52" s="71">
        <f t="shared" si="25"/>
        <v>154457</v>
      </c>
      <c r="N52" s="71"/>
      <c r="O52" s="71">
        <f t="shared" si="26"/>
        <v>154457</v>
      </c>
      <c r="P52" s="71"/>
      <c r="Q52" s="71">
        <f t="shared" si="27"/>
        <v>154457</v>
      </c>
      <c r="R52" s="71"/>
      <c r="S52" s="71">
        <f t="shared" si="28"/>
        <v>154457</v>
      </c>
    </row>
    <row r="53" spans="1:19" s="39" customFormat="1" ht="19.5" customHeight="1">
      <c r="A53" s="45"/>
      <c r="B53" s="58"/>
      <c r="C53" s="59">
        <v>4040</v>
      </c>
      <c r="D53" s="47" t="s">
        <v>934</v>
      </c>
      <c r="E53" s="71">
        <v>14500</v>
      </c>
      <c r="F53" s="71"/>
      <c r="G53" s="71">
        <f t="shared" si="22"/>
        <v>14500</v>
      </c>
      <c r="H53" s="71"/>
      <c r="I53" s="71">
        <f t="shared" si="23"/>
        <v>14500</v>
      </c>
      <c r="J53" s="71"/>
      <c r="K53" s="71">
        <f t="shared" si="24"/>
        <v>14500</v>
      </c>
      <c r="L53" s="71">
        <v>-3062</v>
      </c>
      <c r="M53" s="71">
        <f t="shared" si="25"/>
        <v>11438</v>
      </c>
      <c r="N53" s="71"/>
      <c r="O53" s="71">
        <f t="shared" si="26"/>
        <v>11438</v>
      </c>
      <c r="P53" s="71"/>
      <c r="Q53" s="71">
        <f t="shared" si="27"/>
        <v>11438</v>
      </c>
      <c r="R53" s="71"/>
      <c r="S53" s="71">
        <f t="shared" si="28"/>
        <v>11438</v>
      </c>
    </row>
    <row r="54" spans="1:19" s="39" customFormat="1" ht="19.5" customHeight="1">
      <c r="A54" s="45"/>
      <c r="B54" s="58"/>
      <c r="C54" s="59">
        <v>4110</v>
      </c>
      <c r="D54" s="47" t="s">
        <v>929</v>
      </c>
      <c r="E54" s="71">
        <f>80000+25665</f>
        <v>105665</v>
      </c>
      <c r="F54" s="71"/>
      <c r="G54" s="71">
        <f t="shared" si="22"/>
        <v>105665</v>
      </c>
      <c r="H54" s="71"/>
      <c r="I54" s="71">
        <f t="shared" si="23"/>
        <v>105665</v>
      </c>
      <c r="J54" s="71"/>
      <c r="K54" s="71">
        <f t="shared" si="24"/>
        <v>105665</v>
      </c>
      <c r="L54" s="71">
        <f>3062-765</f>
        <v>2297</v>
      </c>
      <c r="M54" s="71">
        <f t="shared" si="25"/>
        <v>107962</v>
      </c>
      <c r="N54" s="71"/>
      <c r="O54" s="71">
        <f t="shared" si="26"/>
        <v>107962</v>
      </c>
      <c r="P54" s="71">
        <v>45000</v>
      </c>
      <c r="Q54" s="71">
        <f t="shared" si="27"/>
        <v>152962</v>
      </c>
      <c r="R54" s="71"/>
      <c r="S54" s="71">
        <f t="shared" si="28"/>
        <v>152962</v>
      </c>
    </row>
    <row r="55" spans="1:19" s="39" customFormat="1" ht="19.5" customHeight="1">
      <c r="A55" s="45"/>
      <c r="B55" s="58"/>
      <c r="C55" s="59">
        <v>4120</v>
      </c>
      <c r="D55" s="47" t="s">
        <v>930</v>
      </c>
      <c r="E55" s="71">
        <v>4140</v>
      </c>
      <c r="F55" s="71"/>
      <c r="G55" s="71">
        <f t="shared" si="22"/>
        <v>4140</v>
      </c>
      <c r="H55" s="71"/>
      <c r="I55" s="71">
        <f t="shared" si="23"/>
        <v>4140</v>
      </c>
      <c r="J55" s="71"/>
      <c r="K55" s="71">
        <f t="shared" si="24"/>
        <v>4140</v>
      </c>
      <c r="L55" s="71"/>
      <c r="M55" s="71">
        <f t="shared" si="25"/>
        <v>4140</v>
      </c>
      <c r="N55" s="71"/>
      <c r="O55" s="71">
        <f t="shared" si="26"/>
        <v>4140</v>
      </c>
      <c r="P55" s="71"/>
      <c r="Q55" s="71">
        <f t="shared" si="27"/>
        <v>4140</v>
      </c>
      <c r="R55" s="71"/>
      <c r="S55" s="71">
        <f t="shared" si="28"/>
        <v>4140</v>
      </c>
    </row>
    <row r="56" spans="1:19" s="39" customFormat="1" ht="27.75" customHeight="1">
      <c r="A56" s="45"/>
      <c r="B56" s="58"/>
      <c r="C56" s="59">
        <v>4440</v>
      </c>
      <c r="D56" s="47" t="s">
        <v>935</v>
      </c>
      <c r="E56" s="71">
        <v>5532</v>
      </c>
      <c r="F56" s="71"/>
      <c r="G56" s="71">
        <f t="shared" si="22"/>
        <v>5532</v>
      </c>
      <c r="H56" s="71"/>
      <c r="I56" s="71">
        <f t="shared" si="23"/>
        <v>5532</v>
      </c>
      <c r="J56" s="71"/>
      <c r="K56" s="71">
        <f t="shared" si="24"/>
        <v>5532</v>
      </c>
      <c r="L56" s="71"/>
      <c r="M56" s="71">
        <f t="shared" si="25"/>
        <v>5532</v>
      </c>
      <c r="N56" s="71"/>
      <c r="O56" s="71">
        <f t="shared" si="26"/>
        <v>5532</v>
      </c>
      <c r="P56" s="71"/>
      <c r="Q56" s="71">
        <f t="shared" si="27"/>
        <v>5532</v>
      </c>
      <c r="R56" s="71"/>
      <c r="S56" s="71">
        <f t="shared" si="28"/>
        <v>5532</v>
      </c>
    </row>
    <row r="57" spans="1:19" s="39" customFormat="1" ht="53.25">
      <c r="A57" s="45"/>
      <c r="B57" s="50">
        <v>85213</v>
      </c>
      <c r="C57" s="51"/>
      <c r="D57" s="60" t="s">
        <v>924</v>
      </c>
      <c r="E57" s="49">
        <f aca="true" t="shared" si="29" ref="E57:S57">SUM(E58:E58)</f>
        <v>34444</v>
      </c>
      <c r="F57" s="49">
        <f t="shared" si="29"/>
        <v>0</v>
      </c>
      <c r="G57" s="49">
        <f t="shared" si="29"/>
        <v>34444</v>
      </c>
      <c r="H57" s="49">
        <f t="shared" si="29"/>
        <v>0</v>
      </c>
      <c r="I57" s="49">
        <f t="shared" si="29"/>
        <v>34444</v>
      </c>
      <c r="J57" s="49">
        <f t="shared" si="29"/>
        <v>0</v>
      </c>
      <c r="K57" s="49">
        <f t="shared" si="29"/>
        <v>34444</v>
      </c>
      <c r="L57" s="49">
        <f t="shared" si="29"/>
        <v>-6000</v>
      </c>
      <c r="M57" s="49">
        <f t="shared" si="29"/>
        <v>28444</v>
      </c>
      <c r="N57" s="49">
        <f t="shared" si="29"/>
        <v>0</v>
      </c>
      <c r="O57" s="49">
        <f t="shared" si="29"/>
        <v>28444</v>
      </c>
      <c r="P57" s="49">
        <f t="shared" si="29"/>
        <v>6056</v>
      </c>
      <c r="Q57" s="49">
        <f t="shared" si="29"/>
        <v>34500</v>
      </c>
      <c r="R57" s="49">
        <f t="shared" si="29"/>
        <v>0</v>
      </c>
      <c r="S57" s="49">
        <f t="shared" si="29"/>
        <v>34500</v>
      </c>
    </row>
    <row r="58" spans="1:19" s="39" customFormat="1" ht="24" customHeight="1">
      <c r="A58" s="45"/>
      <c r="B58" s="50"/>
      <c r="C58" s="50">
        <v>4130</v>
      </c>
      <c r="D58" s="47" t="s">
        <v>937</v>
      </c>
      <c r="E58" s="71">
        <v>34444</v>
      </c>
      <c r="F58" s="71"/>
      <c r="G58" s="71">
        <f>SUM(E58:F58)</f>
        <v>34444</v>
      </c>
      <c r="H58" s="71"/>
      <c r="I58" s="71">
        <f>SUM(G58:H58)</f>
        <v>34444</v>
      </c>
      <c r="J58" s="71"/>
      <c r="K58" s="71">
        <f>SUM(I58:J58)</f>
        <v>34444</v>
      </c>
      <c r="L58" s="71">
        <v>-6000</v>
      </c>
      <c r="M58" s="71">
        <f>SUM(K58:L58)</f>
        <v>28444</v>
      </c>
      <c r="N58" s="71"/>
      <c r="O58" s="71">
        <f>SUM(M58:N58)</f>
        <v>28444</v>
      </c>
      <c r="P58" s="71">
        <v>6056</v>
      </c>
      <c r="Q58" s="71">
        <f>SUM(O58:P58)</f>
        <v>34500</v>
      </c>
      <c r="R58" s="71"/>
      <c r="S58" s="71">
        <f>SUM(Q58:R58)</f>
        <v>34500</v>
      </c>
    </row>
    <row r="59" spans="1:19" s="39" customFormat="1" ht="24" customHeight="1">
      <c r="A59" s="45"/>
      <c r="B59" s="50">
        <v>85219</v>
      </c>
      <c r="C59" s="50"/>
      <c r="D59" s="47" t="s">
        <v>925</v>
      </c>
      <c r="E59" s="71"/>
      <c r="F59" s="71"/>
      <c r="G59" s="71">
        <f>SUM(G60:G60)</f>
        <v>0</v>
      </c>
      <c r="H59" s="71">
        <f aca="true" t="shared" si="30" ref="H59:S59">SUM(H60)</f>
        <v>3000</v>
      </c>
      <c r="I59" s="71">
        <f t="shared" si="30"/>
        <v>3000</v>
      </c>
      <c r="J59" s="71">
        <f t="shared" si="30"/>
        <v>0</v>
      </c>
      <c r="K59" s="71">
        <f t="shared" si="30"/>
        <v>3000</v>
      </c>
      <c r="L59" s="71">
        <f t="shared" si="30"/>
        <v>0</v>
      </c>
      <c r="M59" s="71">
        <f t="shared" si="30"/>
        <v>3000</v>
      </c>
      <c r="N59" s="71">
        <f t="shared" si="30"/>
        <v>6500</v>
      </c>
      <c r="O59" s="71">
        <f t="shared" si="30"/>
        <v>9500</v>
      </c>
      <c r="P59" s="71">
        <f t="shared" si="30"/>
        <v>0</v>
      </c>
      <c r="Q59" s="71">
        <f t="shared" si="30"/>
        <v>9500</v>
      </c>
      <c r="R59" s="71">
        <f t="shared" si="30"/>
        <v>0</v>
      </c>
      <c r="S59" s="71">
        <f t="shared" si="30"/>
        <v>9500</v>
      </c>
    </row>
    <row r="60" spans="1:19" s="39" customFormat="1" ht="24" customHeight="1">
      <c r="A60" s="45"/>
      <c r="B60" s="50"/>
      <c r="C60" s="50">
        <v>3110</v>
      </c>
      <c r="D60" s="73" t="s">
        <v>936</v>
      </c>
      <c r="E60" s="71"/>
      <c r="F60" s="71"/>
      <c r="G60" s="71">
        <v>0</v>
      </c>
      <c r="H60" s="71">
        <v>3000</v>
      </c>
      <c r="I60" s="71">
        <f>SUM(G60:H60)</f>
        <v>3000</v>
      </c>
      <c r="J60" s="71"/>
      <c r="K60" s="71">
        <f>SUM(I60:J60)</f>
        <v>3000</v>
      </c>
      <c r="L60" s="71"/>
      <c r="M60" s="71">
        <f>SUM(K60:L60)</f>
        <v>3000</v>
      </c>
      <c r="N60" s="71">
        <v>6500</v>
      </c>
      <c r="O60" s="71">
        <f>SUM(M60:N60)</f>
        <v>9500</v>
      </c>
      <c r="P60" s="71"/>
      <c r="Q60" s="71">
        <f>SUM(O60:P60)</f>
        <v>9500</v>
      </c>
      <c r="R60" s="71"/>
      <c r="S60" s="71">
        <f>SUM(Q60:R60)</f>
        <v>9500</v>
      </c>
    </row>
    <row r="61" spans="1:19" s="39" customFormat="1" ht="24" customHeight="1">
      <c r="A61" s="45"/>
      <c r="B61" s="50">
        <v>85295</v>
      </c>
      <c r="C61" s="50"/>
      <c r="D61" s="73" t="s">
        <v>917</v>
      </c>
      <c r="E61" s="71">
        <f aca="true" t="shared" si="31" ref="E61:S61">SUM(E62)</f>
        <v>0</v>
      </c>
      <c r="F61" s="71">
        <f t="shared" si="31"/>
        <v>14400</v>
      </c>
      <c r="G61" s="71">
        <f t="shared" si="31"/>
        <v>14400</v>
      </c>
      <c r="H61" s="71">
        <f t="shared" si="31"/>
        <v>1500</v>
      </c>
      <c r="I61" s="71">
        <f t="shared" si="31"/>
        <v>15900</v>
      </c>
      <c r="J61" s="71">
        <f t="shared" si="31"/>
        <v>0</v>
      </c>
      <c r="K61" s="71">
        <f t="shared" si="31"/>
        <v>15900</v>
      </c>
      <c r="L61" s="71">
        <f t="shared" si="31"/>
        <v>1900</v>
      </c>
      <c r="M61" s="71">
        <f t="shared" si="31"/>
        <v>17800</v>
      </c>
      <c r="N61" s="71">
        <f t="shared" si="31"/>
        <v>0</v>
      </c>
      <c r="O61" s="71">
        <f t="shared" si="31"/>
        <v>17800</v>
      </c>
      <c r="P61" s="71">
        <f t="shared" si="31"/>
        <v>16700</v>
      </c>
      <c r="Q61" s="71">
        <f t="shared" si="31"/>
        <v>34500</v>
      </c>
      <c r="R61" s="71">
        <f t="shared" si="31"/>
        <v>1100</v>
      </c>
      <c r="S61" s="71">
        <f t="shared" si="31"/>
        <v>35600</v>
      </c>
    </row>
    <row r="62" spans="1:19" s="39" customFormat="1" ht="24" customHeight="1">
      <c r="A62" s="45"/>
      <c r="B62" s="50"/>
      <c r="C62" s="59">
        <v>3110</v>
      </c>
      <c r="D62" s="73" t="s">
        <v>936</v>
      </c>
      <c r="E62" s="71">
        <v>0</v>
      </c>
      <c r="F62" s="71">
        <v>14400</v>
      </c>
      <c r="G62" s="71">
        <f>SUM(E62:F62)</f>
        <v>14400</v>
      </c>
      <c r="H62" s="71">
        <v>1500</v>
      </c>
      <c r="I62" s="71">
        <f>SUM(G62:H62)</f>
        <v>15900</v>
      </c>
      <c r="J62" s="71"/>
      <c r="K62" s="71">
        <f>SUM(I62:J62)</f>
        <v>15900</v>
      </c>
      <c r="L62" s="71">
        <v>1900</v>
      </c>
      <c r="M62" s="71">
        <f>SUM(K62:L62)</f>
        <v>17800</v>
      </c>
      <c r="N62" s="71"/>
      <c r="O62" s="71">
        <f>SUM(M62:N62)</f>
        <v>17800</v>
      </c>
      <c r="P62" s="71">
        <v>16700</v>
      </c>
      <c r="Q62" s="71">
        <f>SUM(O62:P62)</f>
        <v>34500</v>
      </c>
      <c r="R62" s="71">
        <v>1100</v>
      </c>
      <c r="S62" s="71">
        <f>SUM(Q62:R62)</f>
        <v>35600</v>
      </c>
    </row>
    <row r="63" spans="1:19" s="39" customFormat="1" ht="19.5" customHeight="1">
      <c r="A63" s="74"/>
      <c r="B63" s="75"/>
      <c r="C63" s="76"/>
      <c r="D63" s="77" t="s">
        <v>926</v>
      </c>
      <c r="E63" s="78">
        <f>SUM(E49,E44,E37)</f>
        <v>7004904</v>
      </c>
      <c r="F63" s="78">
        <f>SUM(F49,F44,F37)</f>
        <v>14400</v>
      </c>
      <c r="G63" s="78">
        <f>SUM(G49,G44,G37)</f>
        <v>7019304</v>
      </c>
      <c r="H63" s="78">
        <f>SUM(H49,H44,H37)</f>
        <v>4500</v>
      </c>
      <c r="I63" s="78">
        <f>SUM(I49,I44,I37,I29)</f>
        <v>7023804</v>
      </c>
      <c r="J63" s="78">
        <f aca="true" t="shared" si="32" ref="J63:Q63">SUM(J49,J44,J37,J29)</f>
        <v>304701</v>
      </c>
      <c r="K63" s="78">
        <f t="shared" si="32"/>
        <v>7328505</v>
      </c>
      <c r="L63" s="78">
        <f t="shared" si="32"/>
        <v>-29613</v>
      </c>
      <c r="M63" s="78">
        <f t="shared" si="32"/>
        <v>7298892</v>
      </c>
      <c r="N63" s="78">
        <f t="shared" si="32"/>
        <v>6500</v>
      </c>
      <c r="O63" s="78">
        <f t="shared" si="32"/>
        <v>7305392</v>
      </c>
      <c r="P63" s="78">
        <f t="shared" si="32"/>
        <v>16700</v>
      </c>
      <c r="Q63" s="78">
        <f t="shared" si="32"/>
        <v>7322092</v>
      </c>
      <c r="R63" s="78">
        <f>SUM(R49,R44,R37,R29)</f>
        <v>1100</v>
      </c>
      <c r="S63" s="78">
        <f>SUM(S49,S44,S37,S29)</f>
        <v>7323192</v>
      </c>
    </row>
    <row r="64" spans="1:3" ht="12.75">
      <c r="A64" s="32"/>
      <c r="B64" s="32"/>
      <c r="C64" s="33"/>
    </row>
  </sheetData>
  <sheetProtection selectLockedCells="1" selectUnlockedCells="1"/>
  <mergeCells count="1">
    <mergeCell ref="A5:S5"/>
  </mergeCells>
  <printOptions horizontalCentered="1"/>
  <pageMargins left="0.31527777777777777" right="0.31527777777777777" top="0.7875" bottom="0.5909722222222222" header="0.5118055555555555" footer="0.31527777777777777"/>
  <pageSetup firstPageNumber="1" useFirstPageNumber="1" horizontalDpi="300" verticalDpi="300" orientation="portrait" paperSize="9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6.00390625" style="31" customWidth="1"/>
    <col min="2" max="2" width="7.25390625" style="31" customWidth="1"/>
    <col min="3" max="3" width="5.00390625" style="31" customWidth="1"/>
    <col min="4" max="4" width="38.125" style="31" customWidth="1"/>
    <col min="5" max="5" width="47.25390625" style="31" customWidth="1"/>
    <col min="6" max="6" width="9.375" style="31" customWidth="1"/>
    <col min="7" max="14" width="0" style="31" hidden="1" customWidth="1"/>
    <col min="15" max="15" width="11.75390625" style="31" customWidth="1"/>
    <col min="16" max="16" width="10.625" style="31" customWidth="1"/>
    <col min="17" max="17" width="11.75390625" style="31" customWidth="1"/>
  </cols>
  <sheetData>
    <row r="1" spans="10:16" ht="19.5" customHeight="1">
      <c r="J1" s="31" t="s">
        <v>938</v>
      </c>
      <c r="L1" s="31" t="s">
        <v>939</v>
      </c>
      <c r="N1" s="31" t="s">
        <v>939</v>
      </c>
      <c r="P1" s="31" t="s">
        <v>939</v>
      </c>
    </row>
    <row r="2" spans="10:16" ht="19.5" customHeight="1">
      <c r="J2" s="31" t="s">
        <v>940</v>
      </c>
      <c r="L2" s="31" t="s">
        <v>941</v>
      </c>
      <c r="N2" s="31" t="s">
        <v>900</v>
      </c>
      <c r="P2" s="31" t="s">
        <v>1</v>
      </c>
    </row>
    <row r="3" spans="10:16" ht="19.5" customHeight="1">
      <c r="J3" s="31" t="s">
        <v>902</v>
      </c>
      <c r="L3" s="31" t="s">
        <v>901</v>
      </c>
      <c r="N3" s="31" t="s">
        <v>902</v>
      </c>
      <c r="P3" s="31" t="s">
        <v>901</v>
      </c>
    </row>
    <row r="4" spans="10:16" ht="19.5" customHeight="1">
      <c r="J4" s="31" t="s">
        <v>942</v>
      </c>
      <c r="L4" s="31" t="s">
        <v>905</v>
      </c>
      <c r="N4" s="31" t="s">
        <v>909</v>
      </c>
      <c r="P4" s="31" t="s">
        <v>3</v>
      </c>
    </row>
    <row r="5" spans="1:17" ht="35.25" customHeight="1">
      <c r="A5" s="79" t="s">
        <v>943</v>
      </c>
      <c r="B5" s="79"/>
      <c r="C5" s="79"/>
      <c r="D5" s="79"/>
      <c r="E5" s="79"/>
      <c r="F5" s="79"/>
      <c r="G5" s="79"/>
      <c r="H5" s="79"/>
      <c r="I5" s="79"/>
      <c r="J5"/>
      <c r="K5"/>
      <c r="L5"/>
      <c r="M5"/>
      <c r="N5"/>
      <c r="O5"/>
      <c r="P5"/>
      <c r="Q5"/>
    </row>
    <row r="6" spans="1:17" s="81" customFormat="1" ht="30" customHeight="1">
      <c r="A6" s="80" t="s">
        <v>944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s="81" customFormat="1" ht="29.25" customHeight="1">
      <c r="A7" s="82" t="s">
        <v>945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s="30" customFormat="1" ht="29.25" customHeight="1">
      <c r="A8" s="83" t="s">
        <v>912</v>
      </c>
      <c r="B8" s="83" t="s">
        <v>913</v>
      </c>
      <c r="C8" s="83" t="s">
        <v>7</v>
      </c>
      <c r="D8" s="83" t="s">
        <v>946</v>
      </c>
      <c r="E8" s="83" t="s">
        <v>947</v>
      </c>
      <c r="F8" s="83" t="s">
        <v>948</v>
      </c>
      <c r="G8" s="84" t="s">
        <v>949</v>
      </c>
      <c r="H8" s="84" t="s">
        <v>950</v>
      </c>
      <c r="I8" s="85" t="s">
        <v>951</v>
      </c>
      <c r="J8" s="84" t="s">
        <v>950</v>
      </c>
      <c r="K8" s="85" t="s">
        <v>915</v>
      </c>
      <c r="L8" s="84" t="s">
        <v>950</v>
      </c>
      <c r="M8" s="85" t="s">
        <v>916</v>
      </c>
      <c r="N8" s="84" t="s">
        <v>950</v>
      </c>
      <c r="O8" s="85" t="s">
        <v>916</v>
      </c>
      <c r="P8" s="84" t="s">
        <v>950</v>
      </c>
      <c r="Q8" s="85" t="s">
        <v>952</v>
      </c>
    </row>
    <row r="9" spans="1:17" s="90" customFormat="1" ht="32.25">
      <c r="A9" s="58">
        <v>801</v>
      </c>
      <c r="B9" s="58">
        <v>80104</v>
      </c>
      <c r="C9" s="58">
        <v>2310</v>
      </c>
      <c r="D9" s="86" t="s">
        <v>953</v>
      </c>
      <c r="E9" s="87" t="s">
        <v>954</v>
      </c>
      <c r="F9" s="88" t="s">
        <v>955</v>
      </c>
      <c r="G9" s="89">
        <v>16520</v>
      </c>
      <c r="H9" s="89"/>
      <c r="I9" s="89">
        <f>SUM(G9:H9)</f>
        <v>16520</v>
      </c>
      <c r="J9" s="89"/>
      <c r="K9" s="89">
        <f>SUM(I9:J9)</f>
        <v>16520</v>
      </c>
      <c r="L9" s="89"/>
      <c r="M9" s="89">
        <f>SUM(K9:L9)</f>
        <v>16520</v>
      </c>
      <c r="N9" s="89"/>
      <c r="O9" s="89">
        <f>SUM(M9:N9)</f>
        <v>16520</v>
      </c>
      <c r="P9" s="89"/>
      <c r="Q9" s="89">
        <f>SUM(O9:P9)</f>
        <v>16520</v>
      </c>
    </row>
    <row r="10" spans="1:17" s="90" customFormat="1" ht="26.25" customHeight="1">
      <c r="A10" s="58">
        <v>851</v>
      </c>
      <c r="B10" s="58">
        <v>85154</v>
      </c>
      <c r="C10" s="58">
        <v>2710</v>
      </c>
      <c r="D10" s="86" t="s">
        <v>953</v>
      </c>
      <c r="E10" s="87" t="s">
        <v>956</v>
      </c>
      <c r="F10" s="88" t="s">
        <v>955</v>
      </c>
      <c r="G10" s="89"/>
      <c r="H10" s="89"/>
      <c r="I10" s="89"/>
      <c r="J10" s="89"/>
      <c r="K10" s="89"/>
      <c r="L10" s="89"/>
      <c r="M10" s="89">
        <v>0</v>
      </c>
      <c r="N10" s="89">
        <v>39420</v>
      </c>
      <c r="O10" s="89">
        <f>SUM(M10:N10)</f>
        <v>39420</v>
      </c>
      <c r="P10" s="89"/>
      <c r="Q10" s="89">
        <f>SUM(O10:P10)</f>
        <v>39420</v>
      </c>
    </row>
    <row r="11" spans="1:17" s="90" customFormat="1" ht="26.25" customHeight="1">
      <c r="A11" s="58">
        <v>853</v>
      </c>
      <c r="B11" s="58">
        <v>85311</v>
      </c>
      <c r="C11" s="58">
        <v>2710</v>
      </c>
      <c r="D11" s="86" t="s">
        <v>957</v>
      </c>
      <c r="E11" s="87" t="s">
        <v>958</v>
      </c>
      <c r="F11" s="88" t="s">
        <v>955</v>
      </c>
      <c r="G11" s="89"/>
      <c r="H11" s="89"/>
      <c r="I11" s="89"/>
      <c r="J11" s="89"/>
      <c r="K11" s="89"/>
      <c r="L11" s="89"/>
      <c r="M11" s="89">
        <v>0</v>
      </c>
      <c r="N11" s="89">
        <v>12000</v>
      </c>
      <c r="O11" s="89">
        <f>SUM(M11:N11)</f>
        <v>12000</v>
      </c>
      <c r="P11" s="89"/>
      <c r="Q11" s="89">
        <f>SUM(O11:P11)</f>
        <v>12000</v>
      </c>
    </row>
    <row r="12" spans="1:17" s="91" customFormat="1" ht="26.25" customHeight="1">
      <c r="A12" s="58">
        <v>854</v>
      </c>
      <c r="B12" s="58">
        <v>85495</v>
      </c>
      <c r="C12" s="58">
        <v>2320</v>
      </c>
      <c r="D12" s="86" t="s">
        <v>957</v>
      </c>
      <c r="E12" s="87" t="s">
        <v>959</v>
      </c>
      <c r="F12" s="88" t="s">
        <v>955</v>
      </c>
      <c r="G12" s="89">
        <v>233290</v>
      </c>
      <c r="H12" s="89"/>
      <c r="I12" s="89">
        <f aca="true" t="shared" si="0" ref="I12:I21">SUM(G12:H12)</f>
        <v>233290</v>
      </c>
      <c r="J12" s="89"/>
      <c r="K12" s="89">
        <f aca="true" t="shared" si="1" ref="K12:K21">SUM(I12:J12)</f>
        <v>233290</v>
      </c>
      <c r="L12" s="89"/>
      <c r="M12" s="89">
        <f aca="true" t="shared" si="2" ref="M12:M21">SUM(K12:L12)</f>
        <v>233290</v>
      </c>
      <c r="N12" s="89"/>
      <c r="O12" s="89">
        <f aca="true" t="shared" si="3" ref="O12:O21">SUM(M12:N12)</f>
        <v>233290</v>
      </c>
      <c r="P12" s="89"/>
      <c r="Q12" s="89">
        <f aca="true" t="shared" si="4" ref="Q12:Q21">SUM(O12:P12)</f>
        <v>233290</v>
      </c>
    </row>
    <row r="13" spans="1:17" s="91" customFormat="1" ht="24" customHeight="1">
      <c r="A13" s="58">
        <v>854</v>
      </c>
      <c r="B13" s="58">
        <v>85495</v>
      </c>
      <c r="C13" s="58">
        <v>2320</v>
      </c>
      <c r="D13" s="86" t="s">
        <v>957</v>
      </c>
      <c r="E13" s="87" t="s">
        <v>960</v>
      </c>
      <c r="F13" s="88" t="s">
        <v>955</v>
      </c>
      <c r="G13" s="89">
        <v>50000</v>
      </c>
      <c r="H13" s="89"/>
      <c r="I13" s="89">
        <f t="shared" si="0"/>
        <v>50000</v>
      </c>
      <c r="J13" s="89"/>
      <c r="K13" s="89">
        <f t="shared" si="1"/>
        <v>50000</v>
      </c>
      <c r="L13" s="89"/>
      <c r="M13" s="89">
        <f t="shared" si="2"/>
        <v>50000</v>
      </c>
      <c r="N13" s="89"/>
      <c r="O13" s="89">
        <f t="shared" si="3"/>
        <v>50000</v>
      </c>
      <c r="P13" s="89">
        <v>-28450</v>
      </c>
      <c r="Q13" s="89">
        <f t="shared" si="4"/>
        <v>21550</v>
      </c>
    </row>
    <row r="14" spans="1:17" s="91" customFormat="1" ht="24" customHeight="1">
      <c r="A14" s="58">
        <v>854</v>
      </c>
      <c r="B14" s="58">
        <v>85495</v>
      </c>
      <c r="C14" s="58">
        <v>2710</v>
      </c>
      <c r="D14" s="86" t="s">
        <v>957</v>
      </c>
      <c r="E14" s="87" t="s">
        <v>961</v>
      </c>
      <c r="F14" s="88" t="s">
        <v>955</v>
      </c>
      <c r="G14" s="89"/>
      <c r="H14" s="89"/>
      <c r="I14" s="89"/>
      <c r="J14" s="89"/>
      <c r="K14" s="89"/>
      <c r="L14" s="89"/>
      <c r="M14" s="89"/>
      <c r="N14" s="89"/>
      <c r="O14" s="89">
        <v>0</v>
      </c>
      <c r="P14" s="89">
        <v>28450</v>
      </c>
      <c r="Q14" s="89">
        <f t="shared" si="4"/>
        <v>28450</v>
      </c>
    </row>
    <row r="15" spans="1:17" s="91" customFormat="1" ht="19.5" customHeight="1">
      <c r="A15" s="58">
        <v>854</v>
      </c>
      <c r="B15" s="58">
        <v>85495</v>
      </c>
      <c r="C15" s="58">
        <v>2320</v>
      </c>
      <c r="D15" s="86" t="s">
        <v>957</v>
      </c>
      <c r="E15" s="86" t="s">
        <v>962</v>
      </c>
      <c r="F15" s="92" t="s">
        <v>955</v>
      </c>
      <c r="G15" s="93">
        <v>37095</v>
      </c>
      <c r="H15" s="93"/>
      <c r="I15" s="89">
        <f t="shared" si="0"/>
        <v>37095</v>
      </c>
      <c r="J15" s="93"/>
      <c r="K15" s="89">
        <f t="shared" si="1"/>
        <v>37095</v>
      </c>
      <c r="L15" s="93"/>
      <c r="M15" s="89">
        <f t="shared" si="2"/>
        <v>37095</v>
      </c>
      <c r="N15" s="93"/>
      <c r="O15" s="89">
        <f t="shared" si="3"/>
        <v>37095</v>
      </c>
      <c r="P15" s="93"/>
      <c r="Q15" s="89">
        <f t="shared" si="4"/>
        <v>37095</v>
      </c>
    </row>
    <row r="16" spans="1:17" s="91" customFormat="1" ht="19.5" customHeight="1">
      <c r="A16" s="58">
        <v>854</v>
      </c>
      <c r="B16" s="58">
        <v>85495</v>
      </c>
      <c r="C16" s="59">
        <v>2320</v>
      </c>
      <c r="D16" s="86" t="s">
        <v>957</v>
      </c>
      <c r="E16" s="86" t="s">
        <v>963</v>
      </c>
      <c r="F16" s="92" t="s">
        <v>955</v>
      </c>
      <c r="G16" s="93"/>
      <c r="H16" s="93"/>
      <c r="I16" s="89"/>
      <c r="J16" s="93"/>
      <c r="K16" s="89"/>
      <c r="L16" s="93"/>
      <c r="M16" s="89">
        <v>0</v>
      </c>
      <c r="N16" s="93">
        <v>5000</v>
      </c>
      <c r="O16" s="89">
        <f t="shared" si="3"/>
        <v>5000</v>
      </c>
      <c r="P16" s="93"/>
      <c r="Q16" s="89">
        <f t="shared" si="4"/>
        <v>5000</v>
      </c>
    </row>
    <row r="17" spans="1:17" s="91" customFormat="1" ht="19.5" customHeight="1">
      <c r="A17" s="58">
        <v>854</v>
      </c>
      <c r="B17" s="58">
        <v>85495</v>
      </c>
      <c r="C17" s="59">
        <v>2320</v>
      </c>
      <c r="D17" s="86" t="s">
        <v>957</v>
      </c>
      <c r="E17" s="86" t="s">
        <v>964</v>
      </c>
      <c r="F17" s="92" t="s">
        <v>955</v>
      </c>
      <c r="G17" s="93">
        <v>0</v>
      </c>
      <c r="H17" s="93">
        <v>5000</v>
      </c>
      <c r="I17" s="89">
        <f t="shared" si="0"/>
        <v>5000</v>
      </c>
      <c r="J17" s="93">
        <v>5000</v>
      </c>
      <c r="K17" s="89">
        <f t="shared" si="1"/>
        <v>10000</v>
      </c>
      <c r="L17" s="93"/>
      <c r="M17" s="89">
        <f t="shared" si="2"/>
        <v>10000</v>
      </c>
      <c r="N17" s="93"/>
      <c r="O17" s="89">
        <f t="shared" si="3"/>
        <v>10000</v>
      </c>
      <c r="P17" s="93"/>
      <c r="Q17" s="89">
        <f t="shared" si="4"/>
        <v>10000</v>
      </c>
    </row>
    <row r="18" spans="1:17" s="91" customFormat="1" ht="19.5" customHeight="1">
      <c r="A18" s="58" t="s">
        <v>277</v>
      </c>
      <c r="B18" s="58">
        <v>92109</v>
      </c>
      <c r="C18" s="59">
        <v>2480</v>
      </c>
      <c r="D18" s="86" t="s">
        <v>965</v>
      </c>
      <c r="E18" s="86" t="s">
        <v>966</v>
      </c>
      <c r="F18" s="92" t="s">
        <v>967</v>
      </c>
      <c r="G18" s="93">
        <v>618000</v>
      </c>
      <c r="H18" s="93"/>
      <c r="I18" s="89">
        <f t="shared" si="0"/>
        <v>618000</v>
      </c>
      <c r="J18" s="93"/>
      <c r="K18" s="89">
        <f t="shared" si="1"/>
        <v>618000</v>
      </c>
      <c r="L18" s="93"/>
      <c r="M18" s="89">
        <f t="shared" si="2"/>
        <v>618000</v>
      </c>
      <c r="N18" s="93"/>
      <c r="O18" s="89">
        <f t="shared" si="3"/>
        <v>618000</v>
      </c>
      <c r="P18" s="93"/>
      <c r="Q18" s="89">
        <f t="shared" si="4"/>
        <v>618000</v>
      </c>
    </row>
    <row r="19" spans="1:17" s="91" customFormat="1" ht="21.75">
      <c r="A19" s="58">
        <v>921</v>
      </c>
      <c r="B19" s="58" t="s">
        <v>280</v>
      </c>
      <c r="C19" s="59">
        <v>2480</v>
      </c>
      <c r="D19" s="86" t="s">
        <v>968</v>
      </c>
      <c r="E19" s="86" t="s">
        <v>969</v>
      </c>
      <c r="F19" s="92" t="s">
        <v>967</v>
      </c>
      <c r="G19" s="93">
        <v>60000</v>
      </c>
      <c r="H19" s="93"/>
      <c r="I19" s="89">
        <f t="shared" si="0"/>
        <v>60000</v>
      </c>
      <c r="J19" s="93"/>
      <c r="K19" s="89">
        <f t="shared" si="1"/>
        <v>60000</v>
      </c>
      <c r="L19" s="93"/>
      <c r="M19" s="89">
        <f t="shared" si="2"/>
        <v>60000</v>
      </c>
      <c r="N19" s="93"/>
      <c r="O19" s="89">
        <f t="shared" si="3"/>
        <v>60000</v>
      </c>
      <c r="P19" s="93"/>
      <c r="Q19" s="89">
        <f t="shared" si="4"/>
        <v>60000</v>
      </c>
    </row>
    <row r="20" spans="1:17" s="91" customFormat="1" ht="21.75">
      <c r="A20" s="58">
        <v>922</v>
      </c>
      <c r="B20" s="58" t="s">
        <v>280</v>
      </c>
      <c r="C20" s="59">
        <v>2480</v>
      </c>
      <c r="D20" s="86" t="s">
        <v>968</v>
      </c>
      <c r="E20" s="86" t="s">
        <v>966</v>
      </c>
      <c r="F20" s="92" t="s">
        <v>967</v>
      </c>
      <c r="G20" s="93">
        <v>980000</v>
      </c>
      <c r="H20" s="93"/>
      <c r="I20" s="89">
        <f t="shared" si="0"/>
        <v>980000</v>
      </c>
      <c r="J20" s="93"/>
      <c r="K20" s="89">
        <f t="shared" si="1"/>
        <v>980000</v>
      </c>
      <c r="L20" s="93"/>
      <c r="M20" s="89">
        <f t="shared" si="2"/>
        <v>980000</v>
      </c>
      <c r="N20" s="93"/>
      <c r="O20" s="89">
        <f t="shared" si="3"/>
        <v>980000</v>
      </c>
      <c r="P20" s="93"/>
      <c r="Q20" s="89">
        <f t="shared" si="4"/>
        <v>980000</v>
      </c>
    </row>
    <row r="21" spans="1:17" s="91" customFormat="1" ht="19.5" customHeight="1">
      <c r="A21" s="58">
        <v>921</v>
      </c>
      <c r="B21" s="58" t="s">
        <v>864</v>
      </c>
      <c r="C21" s="58">
        <v>2480</v>
      </c>
      <c r="D21" s="94" t="s">
        <v>970</v>
      </c>
      <c r="E21" s="86" t="s">
        <v>966</v>
      </c>
      <c r="F21" s="92" t="s">
        <v>967</v>
      </c>
      <c r="G21" s="93">
        <v>513000</v>
      </c>
      <c r="H21" s="93"/>
      <c r="I21" s="89">
        <f t="shared" si="0"/>
        <v>513000</v>
      </c>
      <c r="J21" s="93"/>
      <c r="K21" s="89">
        <f t="shared" si="1"/>
        <v>513000</v>
      </c>
      <c r="L21" s="93"/>
      <c r="M21" s="89">
        <f t="shared" si="2"/>
        <v>513000</v>
      </c>
      <c r="N21" s="93"/>
      <c r="O21" s="89">
        <f t="shared" si="3"/>
        <v>513000</v>
      </c>
      <c r="P21" s="93"/>
      <c r="Q21" s="89">
        <f t="shared" si="4"/>
        <v>513000</v>
      </c>
    </row>
    <row r="22" spans="1:17" s="100" customFormat="1" ht="21.75" customHeight="1">
      <c r="A22" s="95"/>
      <c r="B22" s="96"/>
      <c r="C22" s="96"/>
      <c r="D22" s="97"/>
      <c r="E22" s="97"/>
      <c r="F22" s="98" t="s">
        <v>926</v>
      </c>
      <c r="G22" s="99">
        <f aca="true" t="shared" si="5" ref="G22:M22">SUM(G9:G21)</f>
        <v>2507905</v>
      </c>
      <c r="H22" s="99">
        <f t="shared" si="5"/>
        <v>5000</v>
      </c>
      <c r="I22" s="99">
        <f t="shared" si="5"/>
        <v>2512905</v>
      </c>
      <c r="J22" s="99">
        <f t="shared" si="5"/>
        <v>5000</v>
      </c>
      <c r="K22" s="99">
        <f t="shared" si="5"/>
        <v>2517905</v>
      </c>
      <c r="L22" s="99">
        <f t="shared" si="5"/>
        <v>0</v>
      </c>
      <c r="M22" s="99">
        <f t="shared" si="5"/>
        <v>2517905</v>
      </c>
      <c r="N22" s="99">
        <f>SUM(N9:N21)</f>
        <v>56420</v>
      </c>
      <c r="O22" s="99">
        <f>SUM(O9:O21)</f>
        <v>2574325</v>
      </c>
      <c r="P22" s="99">
        <f>SUM(P9:P21)</f>
        <v>0</v>
      </c>
      <c r="Q22" s="99">
        <f>SUM(Q9:Q21)</f>
        <v>2574325</v>
      </c>
    </row>
    <row r="23" spans="1:7" s="104" customFormat="1" ht="26.25" customHeight="1">
      <c r="A23" s="101" t="s">
        <v>971</v>
      </c>
      <c r="B23" s="102"/>
      <c r="C23" s="102"/>
      <c r="D23" s="102"/>
      <c r="E23" s="102"/>
      <c r="F23" s="102"/>
      <c r="G23" s="103"/>
    </row>
    <row r="24" spans="1:17" s="91" customFormat="1" ht="27" customHeight="1">
      <c r="A24" s="58" t="s">
        <v>12</v>
      </c>
      <c r="B24" s="58" t="s">
        <v>297</v>
      </c>
      <c r="C24" s="58">
        <v>2830</v>
      </c>
      <c r="D24" s="86" t="s">
        <v>972</v>
      </c>
      <c r="E24" s="86" t="s">
        <v>973</v>
      </c>
      <c r="F24" s="92" t="s">
        <v>955</v>
      </c>
      <c r="G24" s="93">
        <v>93702</v>
      </c>
      <c r="H24" s="93"/>
      <c r="I24" s="93">
        <f>SUM(G24:H24)</f>
        <v>93702</v>
      </c>
      <c r="J24" s="93"/>
      <c r="K24" s="93">
        <f>SUM(I24:J24)</f>
        <v>93702</v>
      </c>
      <c r="L24" s="93"/>
      <c r="M24" s="93">
        <f aca="true" t="shared" si="6" ref="M24:M54">SUM(K24:L24)</f>
        <v>93702</v>
      </c>
      <c r="N24" s="93"/>
      <c r="O24" s="93">
        <f aca="true" t="shared" si="7" ref="O24:O54">SUM(M24:N24)</f>
        <v>93702</v>
      </c>
      <c r="P24" s="93"/>
      <c r="Q24" s="93">
        <f aca="true" t="shared" si="8" ref="Q24:Q54">SUM(O24:P24)</f>
        <v>93702</v>
      </c>
    </row>
    <row r="25" spans="1:17" s="91" customFormat="1" ht="27" customHeight="1">
      <c r="A25" s="58">
        <v>630</v>
      </c>
      <c r="B25" s="58">
        <v>63003</v>
      </c>
      <c r="C25" s="59">
        <v>2360</v>
      </c>
      <c r="D25" s="86" t="s">
        <v>974</v>
      </c>
      <c r="E25" s="86" t="s">
        <v>975</v>
      </c>
      <c r="F25" s="92" t="s">
        <v>955</v>
      </c>
      <c r="G25" s="93"/>
      <c r="H25" s="93"/>
      <c r="I25" s="93"/>
      <c r="J25" s="93"/>
      <c r="K25" s="93">
        <v>0</v>
      </c>
      <c r="L25" s="93">
        <v>1800</v>
      </c>
      <c r="M25" s="93">
        <f t="shared" si="6"/>
        <v>1800</v>
      </c>
      <c r="N25" s="93"/>
      <c r="O25" s="93">
        <f t="shared" si="7"/>
        <v>1800</v>
      </c>
      <c r="P25" s="93"/>
      <c r="Q25" s="93">
        <f t="shared" si="8"/>
        <v>1800</v>
      </c>
    </row>
    <row r="26" spans="1:17" s="91" customFormat="1" ht="27" customHeight="1">
      <c r="A26" s="58">
        <v>630</v>
      </c>
      <c r="B26" s="58">
        <v>63003</v>
      </c>
      <c r="C26" s="59">
        <v>2360</v>
      </c>
      <c r="D26" s="86" t="s">
        <v>976</v>
      </c>
      <c r="E26" s="86" t="s">
        <v>975</v>
      </c>
      <c r="F26" s="92" t="s">
        <v>955</v>
      </c>
      <c r="G26" s="93"/>
      <c r="H26" s="93"/>
      <c r="I26" s="93"/>
      <c r="J26" s="93"/>
      <c r="K26" s="93">
        <v>0</v>
      </c>
      <c r="L26" s="93">
        <v>2000</v>
      </c>
      <c r="M26" s="93">
        <f t="shared" si="6"/>
        <v>2000</v>
      </c>
      <c r="N26" s="93"/>
      <c r="O26" s="93">
        <f t="shared" si="7"/>
        <v>2000</v>
      </c>
      <c r="P26" s="93"/>
      <c r="Q26" s="93">
        <f t="shared" si="8"/>
        <v>2000</v>
      </c>
    </row>
    <row r="27" spans="1:17" s="91" customFormat="1" ht="27" customHeight="1">
      <c r="A27" s="58">
        <v>630</v>
      </c>
      <c r="B27" s="58">
        <v>63003</v>
      </c>
      <c r="C27" s="59">
        <v>2360</v>
      </c>
      <c r="D27" s="86" t="s">
        <v>977</v>
      </c>
      <c r="E27" s="86" t="s">
        <v>975</v>
      </c>
      <c r="F27" s="92" t="s">
        <v>955</v>
      </c>
      <c r="G27" s="93"/>
      <c r="H27" s="93"/>
      <c r="I27" s="93"/>
      <c r="J27" s="93"/>
      <c r="K27" s="93">
        <v>0</v>
      </c>
      <c r="L27" s="93">
        <v>2000</v>
      </c>
      <c r="M27" s="93">
        <f t="shared" si="6"/>
        <v>2000</v>
      </c>
      <c r="N27" s="93"/>
      <c r="O27" s="93">
        <f t="shared" si="7"/>
        <v>2000</v>
      </c>
      <c r="P27" s="93"/>
      <c r="Q27" s="93">
        <f t="shared" si="8"/>
        <v>2000</v>
      </c>
    </row>
    <row r="28" spans="1:17" s="91" customFormat="1" ht="27" customHeight="1">
      <c r="A28" s="58">
        <v>630</v>
      </c>
      <c r="B28" s="58">
        <v>63003</v>
      </c>
      <c r="C28" s="59">
        <v>2820</v>
      </c>
      <c r="D28" s="86" t="s">
        <v>978</v>
      </c>
      <c r="E28" s="86" t="s">
        <v>975</v>
      </c>
      <c r="F28" s="92" t="s">
        <v>955</v>
      </c>
      <c r="G28" s="93"/>
      <c r="H28" s="93"/>
      <c r="I28" s="93"/>
      <c r="J28" s="93"/>
      <c r="K28" s="93">
        <v>0</v>
      </c>
      <c r="L28" s="93">
        <v>3500</v>
      </c>
      <c r="M28" s="93">
        <f t="shared" si="6"/>
        <v>3500</v>
      </c>
      <c r="N28" s="93"/>
      <c r="O28" s="93">
        <f t="shared" si="7"/>
        <v>3500</v>
      </c>
      <c r="P28" s="93"/>
      <c r="Q28" s="93">
        <f t="shared" si="8"/>
        <v>3500</v>
      </c>
    </row>
    <row r="29" spans="1:17" s="91" customFormat="1" ht="27" customHeight="1">
      <c r="A29" s="58">
        <v>630</v>
      </c>
      <c r="B29" s="58">
        <v>63003</v>
      </c>
      <c r="C29" s="59">
        <v>2820</v>
      </c>
      <c r="D29" s="86" t="s">
        <v>979</v>
      </c>
      <c r="E29" s="86" t="s">
        <v>975</v>
      </c>
      <c r="F29" s="92" t="s">
        <v>955</v>
      </c>
      <c r="G29" s="93"/>
      <c r="H29" s="93"/>
      <c r="I29" s="93"/>
      <c r="J29" s="93"/>
      <c r="K29" s="93">
        <v>0</v>
      </c>
      <c r="L29" s="93">
        <v>700</v>
      </c>
      <c r="M29" s="93">
        <f t="shared" si="6"/>
        <v>700</v>
      </c>
      <c r="N29" s="93"/>
      <c r="O29" s="93">
        <f t="shared" si="7"/>
        <v>700</v>
      </c>
      <c r="P29" s="93"/>
      <c r="Q29" s="93">
        <f t="shared" si="8"/>
        <v>700</v>
      </c>
    </row>
    <row r="30" spans="1:17" s="91" customFormat="1" ht="21.75">
      <c r="A30" s="58">
        <v>801</v>
      </c>
      <c r="B30" s="58">
        <v>80101</v>
      </c>
      <c r="C30" s="59">
        <v>2590</v>
      </c>
      <c r="D30" s="86" t="s">
        <v>980</v>
      </c>
      <c r="E30" s="86" t="s">
        <v>981</v>
      </c>
      <c r="F30" s="92" t="s">
        <v>967</v>
      </c>
      <c r="G30" s="93">
        <v>863248</v>
      </c>
      <c r="H30" s="93"/>
      <c r="I30" s="93">
        <f aca="true" t="shared" si="9" ref="I30:I35">SUM(G30:H30)</f>
        <v>863248</v>
      </c>
      <c r="J30" s="93"/>
      <c r="K30" s="93">
        <f aca="true" t="shared" si="10" ref="K30:K35">SUM(I30:J30)</f>
        <v>863248</v>
      </c>
      <c r="L30" s="93"/>
      <c r="M30" s="93">
        <f t="shared" si="6"/>
        <v>863248</v>
      </c>
      <c r="N30" s="93"/>
      <c r="O30" s="93">
        <f t="shared" si="7"/>
        <v>863248</v>
      </c>
      <c r="P30" s="93"/>
      <c r="Q30" s="93">
        <f t="shared" si="8"/>
        <v>863248</v>
      </c>
    </row>
    <row r="31" spans="1:17" s="91" customFormat="1" ht="21.75">
      <c r="A31" s="58">
        <v>801</v>
      </c>
      <c r="B31" s="105">
        <v>80103</v>
      </c>
      <c r="C31" s="58">
        <v>2590</v>
      </c>
      <c r="D31" s="106" t="s">
        <v>982</v>
      </c>
      <c r="E31" s="86" t="s">
        <v>983</v>
      </c>
      <c r="F31" s="92" t="s">
        <v>967</v>
      </c>
      <c r="G31" s="93">
        <v>81664</v>
      </c>
      <c r="H31" s="93"/>
      <c r="I31" s="93">
        <f t="shared" si="9"/>
        <v>81664</v>
      </c>
      <c r="J31" s="93"/>
      <c r="K31" s="93">
        <f t="shared" si="10"/>
        <v>81664</v>
      </c>
      <c r="L31" s="93"/>
      <c r="M31" s="93">
        <f t="shared" si="6"/>
        <v>81664</v>
      </c>
      <c r="N31" s="93"/>
      <c r="O31" s="93">
        <f t="shared" si="7"/>
        <v>81664</v>
      </c>
      <c r="P31" s="93"/>
      <c r="Q31" s="93">
        <f t="shared" si="8"/>
        <v>81664</v>
      </c>
    </row>
    <row r="32" spans="1:17" s="91" customFormat="1" ht="21.75">
      <c r="A32" s="58">
        <v>801</v>
      </c>
      <c r="B32" s="105">
        <v>80110</v>
      </c>
      <c r="C32" s="58">
        <v>2590</v>
      </c>
      <c r="D32" s="106" t="s">
        <v>980</v>
      </c>
      <c r="E32" s="86" t="s">
        <v>984</v>
      </c>
      <c r="F32" s="107" t="s">
        <v>967</v>
      </c>
      <c r="G32" s="93">
        <v>406316</v>
      </c>
      <c r="H32" s="93"/>
      <c r="I32" s="93">
        <f t="shared" si="9"/>
        <v>406316</v>
      </c>
      <c r="J32" s="93"/>
      <c r="K32" s="93">
        <f t="shared" si="10"/>
        <v>406316</v>
      </c>
      <c r="L32" s="93"/>
      <c r="M32" s="93">
        <f t="shared" si="6"/>
        <v>406316</v>
      </c>
      <c r="N32" s="93"/>
      <c r="O32" s="93">
        <f t="shared" si="7"/>
        <v>406316</v>
      </c>
      <c r="P32" s="93"/>
      <c r="Q32" s="93">
        <f t="shared" si="8"/>
        <v>406316</v>
      </c>
    </row>
    <row r="33" spans="1:17" s="39" customFormat="1" ht="21" customHeight="1">
      <c r="A33" s="108">
        <v>801</v>
      </c>
      <c r="B33" s="108">
        <v>80104</v>
      </c>
      <c r="C33" s="108">
        <v>2540</v>
      </c>
      <c r="D33" s="109" t="s">
        <v>985</v>
      </c>
      <c r="E33" s="109" t="s">
        <v>986</v>
      </c>
      <c r="F33" s="110" t="s">
        <v>967</v>
      </c>
      <c r="G33" s="71">
        <v>51480</v>
      </c>
      <c r="H33" s="71"/>
      <c r="I33" s="93">
        <f t="shared" si="9"/>
        <v>51480</v>
      </c>
      <c r="J33" s="71"/>
      <c r="K33" s="93">
        <f t="shared" si="10"/>
        <v>51480</v>
      </c>
      <c r="L33" s="71"/>
      <c r="M33" s="93">
        <f t="shared" si="6"/>
        <v>51480</v>
      </c>
      <c r="N33" s="71"/>
      <c r="O33" s="93">
        <f t="shared" si="7"/>
        <v>51480</v>
      </c>
      <c r="P33" s="71"/>
      <c r="Q33" s="93">
        <f t="shared" si="8"/>
        <v>51480</v>
      </c>
    </row>
    <row r="34" spans="1:17" s="39" customFormat="1" ht="21" customHeight="1">
      <c r="A34" s="108">
        <v>801</v>
      </c>
      <c r="B34" s="108">
        <v>80104</v>
      </c>
      <c r="C34" s="108">
        <v>2540</v>
      </c>
      <c r="D34" s="109" t="s">
        <v>987</v>
      </c>
      <c r="E34" s="109" t="s">
        <v>986</v>
      </c>
      <c r="F34" s="110" t="s">
        <v>967</v>
      </c>
      <c r="G34" s="71">
        <v>41184</v>
      </c>
      <c r="H34" s="71"/>
      <c r="I34" s="93">
        <f t="shared" si="9"/>
        <v>41184</v>
      </c>
      <c r="J34" s="71"/>
      <c r="K34" s="93">
        <f t="shared" si="10"/>
        <v>41184</v>
      </c>
      <c r="L34" s="71"/>
      <c r="M34" s="93">
        <f t="shared" si="6"/>
        <v>41184</v>
      </c>
      <c r="N34" s="71">
        <v>-41184</v>
      </c>
      <c r="O34" s="93">
        <f t="shared" si="7"/>
        <v>0</v>
      </c>
      <c r="P34" s="71"/>
      <c r="Q34" s="93">
        <f t="shared" si="8"/>
        <v>0</v>
      </c>
    </row>
    <row r="35" spans="1:17" s="39" customFormat="1" ht="21" customHeight="1">
      <c r="A35" s="108">
        <v>801</v>
      </c>
      <c r="B35" s="108">
        <v>80104</v>
      </c>
      <c r="C35" s="108">
        <v>2540</v>
      </c>
      <c r="D35" s="109" t="s">
        <v>988</v>
      </c>
      <c r="E35" s="109" t="s">
        <v>986</v>
      </c>
      <c r="F35" s="110" t="s">
        <v>967</v>
      </c>
      <c r="G35" s="71">
        <v>68640</v>
      </c>
      <c r="H35" s="71"/>
      <c r="I35" s="93">
        <f t="shared" si="9"/>
        <v>68640</v>
      </c>
      <c r="J35" s="71"/>
      <c r="K35" s="93">
        <f t="shared" si="10"/>
        <v>68640</v>
      </c>
      <c r="L35" s="71"/>
      <c r="M35" s="93">
        <f t="shared" si="6"/>
        <v>68640</v>
      </c>
      <c r="N35" s="71">
        <v>41184</v>
      </c>
      <c r="O35" s="93">
        <f t="shared" si="7"/>
        <v>109824</v>
      </c>
      <c r="P35" s="71"/>
      <c r="Q35" s="93">
        <f t="shared" si="8"/>
        <v>109824</v>
      </c>
    </row>
    <row r="36" spans="1:17" s="39" customFormat="1" ht="21" customHeight="1">
      <c r="A36" s="108">
        <v>851</v>
      </c>
      <c r="B36" s="108">
        <v>85154</v>
      </c>
      <c r="C36" s="108">
        <v>2830</v>
      </c>
      <c r="D36" s="109" t="s">
        <v>989</v>
      </c>
      <c r="E36" s="109" t="s">
        <v>990</v>
      </c>
      <c r="F36" s="110" t="s">
        <v>955</v>
      </c>
      <c r="G36" s="71"/>
      <c r="H36" s="71"/>
      <c r="I36" s="93"/>
      <c r="J36" s="71"/>
      <c r="K36" s="93">
        <v>0</v>
      </c>
      <c r="L36" s="71">
        <v>27820</v>
      </c>
      <c r="M36" s="93">
        <f t="shared" si="6"/>
        <v>27820</v>
      </c>
      <c r="N36" s="71"/>
      <c r="O36" s="93">
        <f t="shared" si="7"/>
        <v>27820</v>
      </c>
      <c r="P36" s="71"/>
      <c r="Q36" s="93">
        <f t="shared" si="8"/>
        <v>27820</v>
      </c>
    </row>
    <row r="37" spans="1:17" s="39" customFormat="1" ht="21" customHeight="1">
      <c r="A37" s="108">
        <v>851</v>
      </c>
      <c r="B37" s="108">
        <v>85154</v>
      </c>
      <c r="C37" s="108">
        <v>2820</v>
      </c>
      <c r="D37" s="109" t="s">
        <v>979</v>
      </c>
      <c r="E37" s="109" t="s">
        <v>991</v>
      </c>
      <c r="F37" s="110" t="s">
        <v>955</v>
      </c>
      <c r="G37" s="71"/>
      <c r="H37" s="71"/>
      <c r="I37" s="93"/>
      <c r="J37" s="71"/>
      <c r="K37" s="93">
        <v>0</v>
      </c>
      <c r="L37" s="71">
        <v>2180</v>
      </c>
      <c r="M37" s="93">
        <f t="shared" si="6"/>
        <v>2180</v>
      </c>
      <c r="N37" s="71"/>
      <c r="O37" s="93">
        <f t="shared" si="7"/>
        <v>2180</v>
      </c>
      <c r="P37" s="71"/>
      <c r="Q37" s="93">
        <f t="shared" si="8"/>
        <v>2180</v>
      </c>
    </row>
    <row r="38" spans="1:17" s="90" customFormat="1" ht="26.25" customHeight="1">
      <c r="A38" s="58">
        <v>854</v>
      </c>
      <c r="B38" s="58">
        <v>85412</v>
      </c>
      <c r="C38" s="58">
        <v>2820</v>
      </c>
      <c r="D38" s="86" t="s">
        <v>992</v>
      </c>
      <c r="E38" s="87" t="s">
        <v>993</v>
      </c>
      <c r="F38" s="88" t="s">
        <v>955</v>
      </c>
      <c r="G38" s="89"/>
      <c r="H38" s="89"/>
      <c r="I38" s="89"/>
      <c r="J38" s="89"/>
      <c r="K38" s="89"/>
      <c r="L38" s="89"/>
      <c r="M38" s="89">
        <v>0</v>
      </c>
      <c r="N38" s="89">
        <v>3850</v>
      </c>
      <c r="O38" s="89">
        <f t="shared" si="7"/>
        <v>3850</v>
      </c>
      <c r="P38" s="89"/>
      <c r="Q38" s="89">
        <f t="shared" si="8"/>
        <v>3850</v>
      </c>
    </row>
    <row r="39" spans="1:17" s="39" customFormat="1" ht="21.75">
      <c r="A39" s="108">
        <v>926</v>
      </c>
      <c r="B39" s="108">
        <v>92605</v>
      </c>
      <c r="C39" s="108">
        <v>2360</v>
      </c>
      <c r="D39" s="109" t="s">
        <v>974</v>
      </c>
      <c r="E39" s="109" t="s">
        <v>994</v>
      </c>
      <c r="F39" s="110" t="s">
        <v>955</v>
      </c>
      <c r="G39" s="71"/>
      <c r="H39" s="71"/>
      <c r="I39" s="93"/>
      <c r="J39" s="71"/>
      <c r="K39" s="93">
        <v>0</v>
      </c>
      <c r="L39" s="71">
        <v>4000</v>
      </c>
      <c r="M39" s="93">
        <f t="shared" si="6"/>
        <v>4000</v>
      </c>
      <c r="N39" s="71"/>
      <c r="O39" s="93">
        <f t="shared" si="7"/>
        <v>4000</v>
      </c>
      <c r="P39" s="71"/>
      <c r="Q39" s="93">
        <f t="shared" si="8"/>
        <v>4000</v>
      </c>
    </row>
    <row r="40" spans="1:17" s="39" customFormat="1" ht="21.75">
      <c r="A40" s="108">
        <v>926</v>
      </c>
      <c r="B40" s="108">
        <v>92605</v>
      </c>
      <c r="C40" s="108">
        <v>2360</v>
      </c>
      <c r="D40" s="109" t="s">
        <v>995</v>
      </c>
      <c r="E40" s="109" t="s">
        <v>996</v>
      </c>
      <c r="F40" s="110" t="s">
        <v>955</v>
      </c>
      <c r="G40" s="71"/>
      <c r="H40" s="71"/>
      <c r="I40" s="93"/>
      <c r="J40" s="71"/>
      <c r="K40" s="93">
        <v>0</v>
      </c>
      <c r="L40" s="71">
        <v>9000</v>
      </c>
      <c r="M40" s="93">
        <f t="shared" si="6"/>
        <v>9000</v>
      </c>
      <c r="N40" s="71"/>
      <c r="O40" s="93">
        <f t="shared" si="7"/>
        <v>9000</v>
      </c>
      <c r="P40" s="71"/>
      <c r="Q40" s="93">
        <f t="shared" si="8"/>
        <v>9000</v>
      </c>
    </row>
    <row r="41" spans="1:17" s="39" customFormat="1" ht="32.25">
      <c r="A41" s="108">
        <v>926</v>
      </c>
      <c r="B41" s="108">
        <v>92605</v>
      </c>
      <c r="C41" s="108">
        <v>2820</v>
      </c>
      <c r="D41" s="109" t="s">
        <v>997</v>
      </c>
      <c r="E41" s="109" t="s">
        <v>998</v>
      </c>
      <c r="F41" s="110" t="s">
        <v>955</v>
      </c>
      <c r="G41" s="71"/>
      <c r="H41" s="71"/>
      <c r="I41" s="93"/>
      <c r="J41" s="71"/>
      <c r="K41" s="93">
        <v>0</v>
      </c>
      <c r="L41" s="71">
        <v>3000</v>
      </c>
      <c r="M41" s="93">
        <f t="shared" si="6"/>
        <v>3000</v>
      </c>
      <c r="N41" s="71"/>
      <c r="O41" s="93">
        <f t="shared" si="7"/>
        <v>3000</v>
      </c>
      <c r="P41" s="71"/>
      <c r="Q41" s="93">
        <f t="shared" si="8"/>
        <v>3000</v>
      </c>
    </row>
    <row r="42" spans="1:17" s="39" customFormat="1" ht="32.25">
      <c r="A42" s="108">
        <v>926</v>
      </c>
      <c r="B42" s="108">
        <v>92605</v>
      </c>
      <c r="C42" s="108">
        <v>2820</v>
      </c>
      <c r="D42" s="109" t="s">
        <v>999</v>
      </c>
      <c r="E42" s="109" t="s">
        <v>998</v>
      </c>
      <c r="F42" s="110" t="s">
        <v>955</v>
      </c>
      <c r="G42" s="71"/>
      <c r="H42" s="71"/>
      <c r="I42" s="93"/>
      <c r="J42" s="71"/>
      <c r="K42" s="93">
        <v>0</v>
      </c>
      <c r="L42" s="71">
        <v>3000</v>
      </c>
      <c r="M42" s="93">
        <f t="shared" si="6"/>
        <v>3000</v>
      </c>
      <c r="N42" s="71"/>
      <c r="O42" s="93">
        <f t="shared" si="7"/>
        <v>3000</v>
      </c>
      <c r="P42" s="71"/>
      <c r="Q42" s="93">
        <f t="shared" si="8"/>
        <v>3000</v>
      </c>
    </row>
    <row r="43" spans="1:17" s="39" customFormat="1" ht="32.25">
      <c r="A43" s="108">
        <v>926</v>
      </c>
      <c r="B43" s="108">
        <v>92605</v>
      </c>
      <c r="C43" s="108">
        <v>2820</v>
      </c>
      <c r="D43" s="109" t="s">
        <v>1000</v>
      </c>
      <c r="E43" s="109" t="s">
        <v>998</v>
      </c>
      <c r="F43" s="110" t="s">
        <v>955</v>
      </c>
      <c r="G43" s="71"/>
      <c r="H43" s="71"/>
      <c r="I43" s="93"/>
      <c r="J43" s="71"/>
      <c r="K43" s="93">
        <v>0</v>
      </c>
      <c r="L43" s="71">
        <v>4000</v>
      </c>
      <c r="M43" s="93">
        <f t="shared" si="6"/>
        <v>4000</v>
      </c>
      <c r="N43" s="71"/>
      <c r="O43" s="93">
        <f t="shared" si="7"/>
        <v>4000</v>
      </c>
      <c r="P43" s="71"/>
      <c r="Q43" s="93">
        <f t="shared" si="8"/>
        <v>4000</v>
      </c>
    </row>
    <row r="44" spans="1:17" s="39" customFormat="1" ht="32.25">
      <c r="A44" s="108">
        <v>926</v>
      </c>
      <c r="B44" s="108">
        <v>92605</v>
      </c>
      <c r="C44" s="108">
        <v>2820</v>
      </c>
      <c r="D44" s="109" t="s">
        <v>1001</v>
      </c>
      <c r="E44" s="109" t="s">
        <v>998</v>
      </c>
      <c r="F44" s="110" t="s">
        <v>955</v>
      </c>
      <c r="G44" s="71"/>
      <c r="H44" s="71"/>
      <c r="I44" s="93"/>
      <c r="J44" s="71"/>
      <c r="K44" s="93">
        <v>0</v>
      </c>
      <c r="L44" s="71">
        <v>2000</v>
      </c>
      <c r="M44" s="93">
        <f t="shared" si="6"/>
        <v>2000</v>
      </c>
      <c r="N44" s="71"/>
      <c r="O44" s="93">
        <f t="shared" si="7"/>
        <v>2000</v>
      </c>
      <c r="P44" s="71"/>
      <c r="Q44" s="93">
        <f t="shared" si="8"/>
        <v>2000</v>
      </c>
    </row>
    <row r="45" spans="1:17" s="39" customFormat="1" ht="21.75">
      <c r="A45" s="108">
        <v>926</v>
      </c>
      <c r="B45" s="108">
        <v>92605</v>
      </c>
      <c r="C45" s="108">
        <v>2820</v>
      </c>
      <c r="D45" s="109" t="s">
        <v>1002</v>
      </c>
      <c r="E45" s="109" t="s">
        <v>994</v>
      </c>
      <c r="F45" s="110" t="s">
        <v>955</v>
      </c>
      <c r="G45" s="71"/>
      <c r="H45" s="71"/>
      <c r="I45" s="93"/>
      <c r="J45" s="71"/>
      <c r="K45" s="93">
        <v>0</v>
      </c>
      <c r="L45" s="71">
        <v>93000</v>
      </c>
      <c r="M45" s="93">
        <f t="shared" si="6"/>
        <v>93000</v>
      </c>
      <c r="N45" s="71"/>
      <c r="O45" s="93">
        <f t="shared" si="7"/>
        <v>93000</v>
      </c>
      <c r="P45" s="71"/>
      <c r="Q45" s="93">
        <f t="shared" si="8"/>
        <v>93000</v>
      </c>
    </row>
    <row r="46" spans="1:17" s="39" customFormat="1" ht="21.75">
      <c r="A46" s="108">
        <v>926</v>
      </c>
      <c r="B46" s="108">
        <v>92605</v>
      </c>
      <c r="C46" s="108">
        <v>2820</v>
      </c>
      <c r="D46" s="109" t="s">
        <v>1003</v>
      </c>
      <c r="E46" s="109" t="s">
        <v>994</v>
      </c>
      <c r="F46" s="110" t="s">
        <v>955</v>
      </c>
      <c r="G46" s="71"/>
      <c r="H46" s="71"/>
      <c r="I46" s="93"/>
      <c r="J46" s="71"/>
      <c r="K46" s="93">
        <v>0</v>
      </c>
      <c r="L46" s="71">
        <v>180000</v>
      </c>
      <c r="M46" s="93">
        <f t="shared" si="6"/>
        <v>180000</v>
      </c>
      <c r="N46" s="71"/>
      <c r="O46" s="93">
        <f t="shared" si="7"/>
        <v>180000</v>
      </c>
      <c r="P46" s="71"/>
      <c r="Q46" s="93">
        <f t="shared" si="8"/>
        <v>180000</v>
      </c>
    </row>
    <row r="47" spans="1:17" s="39" customFormat="1" ht="21.75">
      <c r="A47" s="108">
        <v>926</v>
      </c>
      <c r="B47" s="108">
        <v>92605</v>
      </c>
      <c r="C47" s="108">
        <v>2820</v>
      </c>
      <c r="D47" s="109" t="s">
        <v>1004</v>
      </c>
      <c r="E47" s="109" t="s">
        <v>994</v>
      </c>
      <c r="F47" s="110" t="s">
        <v>955</v>
      </c>
      <c r="G47" s="71"/>
      <c r="H47" s="71"/>
      <c r="I47" s="93"/>
      <c r="J47" s="71"/>
      <c r="K47" s="93">
        <v>0</v>
      </c>
      <c r="L47" s="71">
        <v>6000</v>
      </c>
      <c r="M47" s="93">
        <f t="shared" si="6"/>
        <v>6000</v>
      </c>
      <c r="N47" s="71"/>
      <c r="O47" s="93">
        <f t="shared" si="7"/>
        <v>6000</v>
      </c>
      <c r="P47" s="71"/>
      <c r="Q47" s="93">
        <f t="shared" si="8"/>
        <v>6000</v>
      </c>
    </row>
    <row r="48" spans="1:17" s="39" customFormat="1" ht="21.75">
      <c r="A48" s="108">
        <v>926</v>
      </c>
      <c r="B48" s="108">
        <v>92605</v>
      </c>
      <c r="C48" s="108">
        <v>2820</v>
      </c>
      <c r="D48" s="109" t="s">
        <v>1005</v>
      </c>
      <c r="E48" s="109" t="s">
        <v>994</v>
      </c>
      <c r="F48" s="110" t="s">
        <v>955</v>
      </c>
      <c r="G48" s="71"/>
      <c r="H48" s="71"/>
      <c r="I48" s="93"/>
      <c r="J48" s="71"/>
      <c r="K48" s="93">
        <v>0</v>
      </c>
      <c r="L48" s="71">
        <v>22000</v>
      </c>
      <c r="M48" s="93">
        <f t="shared" si="6"/>
        <v>22000</v>
      </c>
      <c r="N48" s="71"/>
      <c r="O48" s="93">
        <f t="shared" si="7"/>
        <v>22000</v>
      </c>
      <c r="P48" s="71"/>
      <c r="Q48" s="93">
        <f t="shared" si="8"/>
        <v>22000</v>
      </c>
    </row>
    <row r="49" spans="1:17" s="39" customFormat="1" ht="21.75">
      <c r="A49" s="108">
        <v>926</v>
      </c>
      <c r="B49" s="108">
        <v>92605</v>
      </c>
      <c r="C49" s="108">
        <v>2820</v>
      </c>
      <c r="D49" s="109" t="s">
        <v>1006</v>
      </c>
      <c r="E49" s="109" t="s">
        <v>994</v>
      </c>
      <c r="F49" s="110" t="s">
        <v>955</v>
      </c>
      <c r="G49" s="71"/>
      <c r="H49" s="71"/>
      <c r="I49" s="93"/>
      <c r="J49" s="71"/>
      <c r="K49" s="93">
        <v>0</v>
      </c>
      <c r="L49" s="71">
        <v>20000</v>
      </c>
      <c r="M49" s="93">
        <f t="shared" si="6"/>
        <v>20000</v>
      </c>
      <c r="N49" s="71"/>
      <c r="O49" s="93">
        <f t="shared" si="7"/>
        <v>20000</v>
      </c>
      <c r="P49" s="71"/>
      <c r="Q49" s="93">
        <f t="shared" si="8"/>
        <v>20000</v>
      </c>
    </row>
    <row r="50" spans="1:17" s="39" customFormat="1" ht="21.75">
      <c r="A50" s="108">
        <v>926</v>
      </c>
      <c r="B50" s="108">
        <v>92605</v>
      </c>
      <c r="C50" s="108">
        <v>2820</v>
      </c>
      <c r="D50" s="109" t="s">
        <v>979</v>
      </c>
      <c r="E50" s="109" t="s">
        <v>994</v>
      </c>
      <c r="F50" s="110" t="s">
        <v>955</v>
      </c>
      <c r="G50" s="71"/>
      <c r="H50" s="71"/>
      <c r="I50" s="93"/>
      <c r="J50" s="71"/>
      <c r="K50" s="93">
        <v>0</v>
      </c>
      <c r="L50" s="71">
        <v>6000</v>
      </c>
      <c r="M50" s="93">
        <f t="shared" si="6"/>
        <v>6000</v>
      </c>
      <c r="N50" s="71"/>
      <c r="O50" s="93">
        <f t="shared" si="7"/>
        <v>6000</v>
      </c>
      <c r="P50" s="71"/>
      <c r="Q50" s="93">
        <f t="shared" si="8"/>
        <v>6000</v>
      </c>
    </row>
    <row r="51" spans="1:17" s="39" customFormat="1" ht="21" customHeight="1">
      <c r="A51" s="108">
        <v>926</v>
      </c>
      <c r="B51" s="108">
        <v>92605</v>
      </c>
      <c r="C51" s="108">
        <v>2820</v>
      </c>
      <c r="D51" s="109" t="s">
        <v>978</v>
      </c>
      <c r="E51" s="109" t="s">
        <v>1007</v>
      </c>
      <c r="F51" s="110" t="s">
        <v>955</v>
      </c>
      <c r="G51" s="71"/>
      <c r="H51" s="71"/>
      <c r="I51" s="93"/>
      <c r="J51" s="71"/>
      <c r="K51" s="93">
        <v>0</v>
      </c>
      <c r="L51" s="71">
        <v>2500</v>
      </c>
      <c r="M51" s="93">
        <f t="shared" si="6"/>
        <v>2500</v>
      </c>
      <c r="N51" s="71"/>
      <c r="O51" s="93">
        <f t="shared" si="7"/>
        <v>2500</v>
      </c>
      <c r="P51" s="71"/>
      <c r="Q51" s="93">
        <f t="shared" si="8"/>
        <v>2500</v>
      </c>
    </row>
    <row r="52" spans="1:17" s="39" customFormat="1" ht="21" customHeight="1">
      <c r="A52" s="108">
        <v>926</v>
      </c>
      <c r="B52" s="108">
        <v>92605</v>
      </c>
      <c r="C52" s="108">
        <v>2820</v>
      </c>
      <c r="D52" s="109" t="s">
        <v>1008</v>
      </c>
      <c r="E52" s="109" t="s">
        <v>1007</v>
      </c>
      <c r="F52" s="110" t="s">
        <v>955</v>
      </c>
      <c r="G52" s="71"/>
      <c r="H52" s="71"/>
      <c r="I52" s="93"/>
      <c r="J52" s="71"/>
      <c r="K52" s="93">
        <v>0</v>
      </c>
      <c r="L52" s="71">
        <v>1500</v>
      </c>
      <c r="M52" s="93">
        <f t="shared" si="6"/>
        <v>1500</v>
      </c>
      <c r="N52" s="71"/>
      <c r="O52" s="93">
        <f t="shared" si="7"/>
        <v>1500</v>
      </c>
      <c r="P52" s="71"/>
      <c r="Q52" s="93">
        <f t="shared" si="8"/>
        <v>1500</v>
      </c>
    </row>
    <row r="53" spans="1:17" s="39" customFormat="1" ht="21" customHeight="1">
      <c r="A53" s="108">
        <v>926</v>
      </c>
      <c r="B53" s="108">
        <v>92605</v>
      </c>
      <c r="C53" s="108">
        <v>2820</v>
      </c>
      <c r="D53" s="109" t="s">
        <v>979</v>
      </c>
      <c r="E53" s="109" t="s">
        <v>1007</v>
      </c>
      <c r="F53" s="110" t="s">
        <v>955</v>
      </c>
      <c r="G53" s="71"/>
      <c r="H53" s="71"/>
      <c r="I53" s="93"/>
      <c r="J53" s="71"/>
      <c r="K53" s="93">
        <v>0</v>
      </c>
      <c r="L53" s="71">
        <v>3000</v>
      </c>
      <c r="M53" s="93">
        <f t="shared" si="6"/>
        <v>3000</v>
      </c>
      <c r="N53" s="71"/>
      <c r="O53" s="93">
        <f t="shared" si="7"/>
        <v>3000</v>
      </c>
      <c r="P53" s="71"/>
      <c r="Q53" s="93">
        <f t="shared" si="8"/>
        <v>3000</v>
      </c>
    </row>
    <row r="54" spans="1:17" s="39" customFormat="1" ht="21" customHeight="1">
      <c r="A54" s="108">
        <v>926</v>
      </c>
      <c r="B54" s="108">
        <v>92605</v>
      </c>
      <c r="C54" s="108">
        <v>2820</v>
      </c>
      <c r="D54" s="109" t="s">
        <v>999</v>
      </c>
      <c r="E54" s="109" t="s">
        <v>1007</v>
      </c>
      <c r="F54" s="110" t="s">
        <v>955</v>
      </c>
      <c r="G54" s="71"/>
      <c r="H54" s="71"/>
      <c r="I54" s="93"/>
      <c r="J54" s="71"/>
      <c r="K54" s="93">
        <v>0</v>
      </c>
      <c r="L54" s="71">
        <v>1000</v>
      </c>
      <c r="M54" s="93">
        <f t="shared" si="6"/>
        <v>1000</v>
      </c>
      <c r="N54" s="71"/>
      <c r="O54" s="93">
        <f t="shared" si="7"/>
        <v>1000</v>
      </c>
      <c r="P54" s="71"/>
      <c r="Q54" s="93">
        <f t="shared" si="8"/>
        <v>1000</v>
      </c>
    </row>
    <row r="55" spans="1:17" ht="26.25" customHeight="1">
      <c r="A55" s="111"/>
      <c r="B55" s="111"/>
      <c r="C55" s="111"/>
      <c r="D55" s="111"/>
      <c r="E55" s="111"/>
      <c r="F55" s="112" t="s">
        <v>926</v>
      </c>
      <c r="G55" s="113">
        <f>SUM(G24:G35)</f>
        <v>1606234</v>
      </c>
      <c r="H55" s="113">
        <f>SUM(H24:H35)</f>
        <v>0</v>
      </c>
      <c r="I55" s="113">
        <f>SUM(I24:I35)</f>
        <v>1606234</v>
      </c>
      <c r="J55" s="113">
        <f>SUM(J24:J35)</f>
        <v>0</v>
      </c>
      <c r="K55" s="113">
        <f aca="true" t="shared" si="11" ref="K55:Q55">SUM(K24:K54)</f>
        <v>1606234</v>
      </c>
      <c r="L55" s="113">
        <f t="shared" si="11"/>
        <v>400000</v>
      </c>
      <c r="M55" s="113">
        <f t="shared" si="11"/>
        <v>2006234</v>
      </c>
      <c r="N55" s="113">
        <f t="shared" si="11"/>
        <v>3850</v>
      </c>
      <c r="O55" s="113">
        <f t="shared" si="11"/>
        <v>2010084</v>
      </c>
      <c r="P55" s="113">
        <f t="shared" si="11"/>
        <v>0</v>
      </c>
      <c r="Q55" s="113">
        <f t="shared" si="11"/>
        <v>2010084</v>
      </c>
    </row>
    <row r="56" spans="1:17" ht="26.25" customHeight="1">
      <c r="A56" s="100"/>
      <c r="B56" s="100"/>
      <c r="C56" s="100"/>
      <c r="D56" s="100"/>
      <c r="E56" s="114" t="s">
        <v>1009</v>
      </c>
      <c r="F56" s="114"/>
      <c r="G56" s="115">
        <f aca="true" t="shared" si="12" ref="G56:M56">SUM(G22,G55)</f>
        <v>4114139</v>
      </c>
      <c r="H56" s="115">
        <f t="shared" si="12"/>
        <v>5000</v>
      </c>
      <c r="I56" s="115">
        <f t="shared" si="12"/>
        <v>4119139</v>
      </c>
      <c r="J56" s="115">
        <f t="shared" si="12"/>
        <v>5000</v>
      </c>
      <c r="K56" s="115">
        <f t="shared" si="12"/>
        <v>4124139</v>
      </c>
      <c r="L56" s="115">
        <f t="shared" si="12"/>
        <v>400000</v>
      </c>
      <c r="M56" s="115">
        <f t="shared" si="12"/>
        <v>4524139</v>
      </c>
      <c r="N56" s="115">
        <f>SUM(N22,N55)</f>
        <v>60270</v>
      </c>
      <c r="O56" s="115">
        <f>SUM(O22,O55)</f>
        <v>4584409</v>
      </c>
      <c r="P56" s="115">
        <f>SUM(P22,P55)</f>
        <v>0</v>
      </c>
      <c r="Q56" s="115">
        <f>SUM(Q22,Q55)</f>
        <v>4584409</v>
      </c>
    </row>
  </sheetData>
  <sheetProtection selectLockedCells="1" selectUnlockedCells="1"/>
  <mergeCells count="1">
    <mergeCell ref="A5:I5"/>
  </mergeCells>
  <printOptions horizontalCentered="1"/>
  <pageMargins left="0.31527777777777777" right="0.31527777777777777" top="0.5902777777777778" bottom="0.5909722222222222" header="0.5118055555555555" footer="0.31527777777777777"/>
  <pageSetup firstPageNumber="1" useFirstPageNumber="1" horizontalDpi="300" verticalDpi="300" orientation="landscape" paperSize="9" scale="95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2012-07-16T09:52:48Z</cp:lastPrinted>
  <dcterms:created xsi:type="dcterms:W3CDTF">2002-10-21T08:56:44Z</dcterms:created>
  <dcterms:modified xsi:type="dcterms:W3CDTF">2012-07-17T09:10:57Z</dcterms:modified>
  <cp:category/>
  <cp:version/>
  <cp:contentType/>
  <cp:contentStatus/>
</cp:coreProperties>
</file>