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oroz.2005 zał.5" sheetId="1" r:id="rId1"/>
  </sheets>
  <definedNames>
    <definedName name="_xlnm.Print_Titles" localSheetId="0">'poroz.2005 zał.5'!$7:$7</definedName>
  </definedNames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<sst xmlns="http://schemas.openxmlformats.org/spreadsheetml/2006/main" count="32" uniqueCount="30">
  <si>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</si>
  <si>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</si>
  <si>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§</t>
  </si>
  <si>
    <t>nazwa</t>
  </si>
  <si>
    <t>zwiększenia</t>
  </si>
  <si>
    <t>zmniejszenia</t>
  </si>
  <si>
    <t>plan po 
zmianach</t>
  </si>
  <si>
    <t>Oświata i wychowanie</t>
  </si>
  <si>
    <t>gimnazja</t>
  </si>
  <si>
    <t xml:space="preserve">zakup materiałów i wyposażenia </t>
  </si>
  <si>
    <t>921</t>
  </si>
  <si>
    <t xml:space="preserve">Kultura i ochrona dziedzictwa narodowego </t>
  </si>
  <si>
    <t>domy i ośrodki kultury, świetlice i kluby</t>
  </si>
  <si>
    <t>dotacja podmiotowa z budżetu dla instytucji kultury</t>
  </si>
  <si>
    <t>92116</t>
  </si>
  <si>
    <t>biblioteki</t>
  </si>
  <si>
    <t>muzea</t>
  </si>
  <si>
    <t>Kultura fizyczna i sport</t>
  </si>
  <si>
    <t>zadania w zakresie kultury fizycznej i sportu</t>
  </si>
  <si>
    <t>zakup usług pozostałych</t>
  </si>
  <si>
    <t>razem</t>
  </si>
  <si>
    <t>plan początkowy</t>
  </si>
  <si>
    <t>realizacja</t>
  </si>
  <si>
    <t>w zł</t>
  </si>
  <si>
    <t>w %</t>
  </si>
  <si>
    <t xml:space="preserve">Załącznik Nr 5 </t>
  </si>
  <si>
    <t xml:space="preserve">do Sprawozdania </t>
  </si>
  <si>
    <t>z wykonania budżetu</t>
  </si>
  <si>
    <t>Gminy Trzcianka za 2005 rok</t>
  </si>
  <si>
    <t>Wydatki 2005 związane z realizacją zadań wspólnych realizowanych w drodze umów lub porozumień między jednostkami samorządu terytorialnego - 
wykonanie za 2005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</si>
</sst>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</numFmts>
  <fonts count="8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4" fontId="5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4" fontId="2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 vertical="center" indent="1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4" fontId="5" fillId="0" borderId="2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8">
      <selection activeCell="A1" sqref="A1:J21"/>
    </sheetView>
  </sheetViews>
  <sheetFormatPr defaultColWidth="9.00390625" defaultRowHeight="12.75"/>
  <cols>
    <col min="1" max="1" width="6.75390625" style="1" customWidth="1"/>
    <col min="2" max="2" width="7.25390625" style="1" bestFit="1" customWidth="1"/>
    <col min="3" max="3" width="5.00390625" style="1" bestFit="1" customWidth="1"/>
    <col min="4" max="4" width="25.00390625" style="1" customWidth="1"/>
    <col min="5" max="5" width="12.125" style="1" customWidth="1"/>
    <col min="6" max="6" width="11.00390625" style="4" hidden="1" customWidth="1"/>
    <col min="7" max="7" width="11.625" style="4" hidden="1" customWidth="1"/>
    <col min="8" max="8" width="11.25390625" style="0" customWidth="1"/>
    <col min="9" max="9" width="11.875" style="0" customWidth="1"/>
    <col min="10" max="10" width="6.375" style="0" customWidth="1"/>
  </cols>
  <sheetData>
    <row r="1" spans="5:9" ht="12.75">
      <c r="E1" s="2"/>
      <c r="F1" s="3"/>
      <c r="H1" s="10" t="s">
        <v>25</v>
      </c>
      <c r="I1" s="10"/>
    </row>
    <row r="2" spans="5:9" ht="12.75">
      <c r="E2" s="2"/>
      <c r="F2" s="3"/>
      <c r="H2" s="10" t="s">
        <v>26</v>
      </c>
      <c r="I2" s="10"/>
    </row>
    <row r="3" spans="5:9" ht="12.75">
      <c r="E3" s="2"/>
      <c r="F3" s="3"/>
      <c r="H3" s="10" t="s">
        <v>27</v>
      </c>
      <c r="I3" s="10"/>
    </row>
    <row r="4" spans="8:9" ht="12.75">
      <c r="H4" s="10" t="s">
        <v>28</v>
      </c>
      <c r="I4" s="10"/>
    </row>
    <row r="5" spans="1:6" ht="65.25" customHeight="1">
      <c r="A5" s="39" t="s">
        <v>29</v>
      </c>
      <c r="B5" s="39"/>
      <c r="C5" s="39"/>
      <c r="D5" s="39"/>
      <c r="E5" s="39"/>
      <c r="F5" s="39"/>
    </row>
    <row r="6" spans="1:10" ht="12.75">
      <c r="A6" s="40" t="s">
        <v>0</v>
      </c>
      <c r="B6" s="40" t="s">
        <v>1</v>
      </c>
      <c r="C6" s="40" t="s">
        <v>2</v>
      </c>
      <c r="D6" s="40" t="s">
        <v>3</v>
      </c>
      <c r="E6" s="41" t="s">
        <v>21</v>
      </c>
      <c r="F6" s="31"/>
      <c r="G6" s="31"/>
      <c r="H6" s="36" t="s">
        <v>6</v>
      </c>
      <c r="I6" s="37" t="s">
        <v>22</v>
      </c>
      <c r="J6" s="38"/>
    </row>
    <row r="7" spans="1:10" s="1" customFormat="1" ht="24.75" customHeight="1">
      <c r="A7" s="40"/>
      <c r="B7" s="40"/>
      <c r="C7" s="40"/>
      <c r="D7" s="40"/>
      <c r="E7" s="41"/>
      <c r="F7" s="6" t="s">
        <v>4</v>
      </c>
      <c r="G7" s="6" t="s">
        <v>5</v>
      </c>
      <c r="H7" s="36"/>
      <c r="I7" s="5" t="s">
        <v>23</v>
      </c>
      <c r="J7" s="5" t="s">
        <v>24</v>
      </c>
    </row>
    <row r="8" spans="1:10" s="24" customFormat="1" ht="24.75" customHeight="1">
      <c r="A8" s="28">
        <v>801</v>
      </c>
      <c r="B8" s="28"/>
      <c r="C8" s="28"/>
      <c r="D8" s="29" t="s">
        <v>7</v>
      </c>
      <c r="E8" s="30">
        <f aca="true" t="shared" si="0" ref="E8:H9">SUM(E9)</f>
        <v>0</v>
      </c>
      <c r="F8" s="30">
        <f t="shared" si="0"/>
        <v>300</v>
      </c>
      <c r="G8" s="30">
        <f t="shared" si="0"/>
        <v>0</v>
      </c>
      <c r="H8" s="30">
        <f t="shared" si="0"/>
        <v>300</v>
      </c>
      <c r="I8" s="32">
        <f>SUM(I9)</f>
        <v>300</v>
      </c>
      <c r="J8" s="34">
        <f>I8/H8*100</f>
        <v>100</v>
      </c>
    </row>
    <row r="9" spans="1:10" s="10" customFormat="1" ht="24.75" customHeight="1">
      <c r="A9" s="7"/>
      <c r="B9" s="7">
        <v>80110</v>
      </c>
      <c r="C9" s="7"/>
      <c r="D9" s="8" t="s">
        <v>8</v>
      </c>
      <c r="E9" s="9">
        <f t="shared" si="0"/>
        <v>0</v>
      </c>
      <c r="F9" s="9">
        <f t="shared" si="0"/>
        <v>300</v>
      </c>
      <c r="G9" s="9">
        <f t="shared" si="0"/>
        <v>0</v>
      </c>
      <c r="H9" s="9">
        <f t="shared" si="0"/>
        <v>300</v>
      </c>
      <c r="I9" s="11">
        <f>SUM(I10)</f>
        <v>300</v>
      </c>
      <c r="J9" s="35">
        <f aca="true" t="shared" si="1" ref="J9:J21">I9/H9*100</f>
        <v>100</v>
      </c>
    </row>
    <row r="10" spans="1:10" s="10" customFormat="1" ht="24.75" customHeight="1">
      <c r="A10" s="7"/>
      <c r="B10" s="7"/>
      <c r="C10" s="7">
        <v>4210</v>
      </c>
      <c r="D10" s="8" t="s">
        <v>9</v>
      </c>
      <c r="E10" s="9">
        <v>0</v>
      </c>
      <c r="F10" s="11">
        <v>300</v>
      </c>
      <c r="G10" s="11"/>
      <c r="H10" s="11">
        <f>SUM(E10+F10-G10)</f>
        <v>300</v>
      </c>
      <c r="I10" s="11">
        <v>300</v>
      </c>
      <c r="J10" s="35">
        <f t="shared" si="1"/>
        <v>100</v>
      </c>
    </row>
    <row r="11" spans="1:10" s="24" customFormat="1" ht="24.75" customHeight="1">
      <c r="A11" s="12" t="s">
        <v>10</v>
      </c>
      <c r="B11" s="13"/>
      <c r="C11" s="13"/>
      <c r="D11" s="14" t="s">
        <v>11</v>
      </c>
      <c r="E11" s="15">
        <f>SUM(E12,E14,E16,)</f>
        <v>45000</v>
      </c>
      <c r="F11" s="15">
        <f>SUM(F12,F14,F16,)</f>
        <v>5500</v>
      </c>
      <c r="G11" s="15">
        <f>SUM(G12,G14,G16,)</f>
        <v>0</v>
      </c>
      <c r="H11" s="15">
        <f>SUM(H12,H14,H16,)</f>
        <v>50500</v>
      </c>
      <c r="I11" s="32">
        <f>SUM(I12,I14,I16,)</f>
        <v>50500</v>
      </c>
      <c r="J11" s="34">
        <f t="shared" si="1"/>
        <v>100</v>
      </c>
    </row>
    <row r="12" spans="1:10" s="10" customFormat="1" ht="24.75" customHeight="1">
      <c r="A12" s="16"/>
      <c r="B12" s="17">
        <v>92109</v>
      </c>
      <c r="C12" s="17"/>
      <c r="D12" s="18" t="s">
        <v>12</v>
      </c>
      <c r="E12" s="19">
        <f>SUM(E13)</f>
        <v>0</v>
      </c>
      <c r="F12" s="19">
        <f>SUM(F13)</f>
        <v>3500</v>
      </c>
      <c r="G12" s="19">
        <f>SUM(G13)</f>
        <v>0</v>
      </c>
      <c r="H12" s="19">
        <f>SUM(H13)</f>
        <v>3500</v>
      </c>
      <c r="I12" s="11">
        <f>SUM(I13)</f>
        <v>3500</v>
      </c>
      <c r="J12" s="35">
        <f t="shared" si="1"/>
        <v>100</v>
      </c>
    </row>
    <row r="13" spans="1:10" s="10" customFormat="1" ht="24.75" customHeight="1">
      <c r="A13" s="20"/>
      <c r="B13" s="21"/>
      <c r="C13" s="17">
        <v>2480</v>
      </c>
      <c r="D13" s="8" t="s">
        <v>13</v>
      </c>
      <c r="E13" s="19">
        <v>0</v>
      </c>
      <c r="F13" s="19">
        <v>3500</v>
      </c>
      <c r="G13" s="19"/>
      <c r="H13" s="19">
        <f>SUM(E13+F13-G13)</f>
        <v>3500</v>
      </c>
      <c r="I13" s="11">
        <v>3500</v>
      </c>
      <c r="J13" s="35">
        <f t="shared" si="1"/>
        <v>100</v>
      </c>
    </row>
    <row r="14" spans="1:10" s="10" customFormat="1" ht="24.75" customHeight="1">
      <c r="A14" s="16"/>
      <c r="B14" s="16" t="s">
        <v>14</v>
      </c>
      <c r="C14" s="17"/>
      <c r="D14" s="8" t="s">
        <v>15</v>
      </c>
      <c r="E14" s="19">
        <f>E15</f>
        <v>45000</v>
      </c>
      <c r="F14" s="19">
        <f>F15</f>
        <v>0</v>
      </c>
      <c r="G14" s="19">
        <f>G15</f>
        <v>0</v>
      </c>
      <c r="H14" s="19">
        <f>H15</f>
        <v>45000</v>
      </c>
      <c r="I14" s="11">
        <f>SUM(I15)</f>
        <v>45000</v>
      </c>
      <c r="J14" s="35">
        <f t="shared" si="1"/>
        <v>100</v>
      </c>
    </row>
    <row r="15" spans="1:10" s="10" customFormat="1" ht="22.5">
      <c r="A15" s="16"/>
      <c r="B15" s="16"/>
      <c r="C15" s="17">
        <v>2480</v>
      </c>
      <c r="D15" s="8" t="s">
        <v>13</v>
      </c>
      <c r="E15" s="19">
        <v>45000</v>
      </c>
      <c r="F15" s="11"/>
      <c r="G15" s="11"/>
      <c r="H15" s="11">
        <f>SUM(E15+F15-G15)</f>
        <v>45000</v>
      </c>
      <c r="I15" s="11">
        <v>45000</v>
      </c>
      <c r="J15" s="35">
        <f t="shared" si="1"/>
        <v>100</v>
      </c>
    </row>
    <row r="16" spans="1:10" s="10" customFormat="1" ht="24" customHeight="1">
      <c r="A16" s="16"/>
      <c r="B16" s="16">
        <v>92118</v>
      </c>
      <c r="C16" s="17"/>
      <c r="D16" s="22" t="s">
        <v>16</v>
      </c>
      <c r="E16" s="19">
        <f>SUM(E17)</f>
        <v>0</v>
      </c>
      <c r="F16" s="19">
        <f>SUM(F17)</f>
        <v>2000</v>
      </c>
      <c r="G16" s="19">
        <f>SUM(G17)</f>
        <v>0</v>
      </c>
      <c r="H16" s="19">
        <f>SUM(H17)</f>
        <v>2000</v>
      </c>
      <c r="I16" s="11">
        <f>SUM(I17)</f>
        <v>2000</v>
      </c>
      <c r="J16" s="35">
        <f t="shared" si="1"/>
        <v>100</v>
      </c>
    </row>
    <row r="17" spans="1:10" s="10" customFormat="1" ht="24" customHeight="1">
      <c r="A17" s="16"/>
      <c r="B17" s="16"/>
      <c r="C17" s="17">
        <v>2480</v>
      </c>
      <c r="D17" s="8" t="s">
        <v>13</v>
      </c>
      <c r="E17" s="19">
        <v>0</v>
      </c>
      <c r="F17" s="11">
        <v>2000</v>
      </c>
      <c r="G17" s="11"/>
      <c r="H17" s="11">
        <f>SUM(E17+F17-G17)</f>
        <v>2000</v>
      </c>
      <c r="I17" s="11">
        <v>2000</v>
      </c>
      <c r="J17" s="35">
        <f t="shared" si="1"/>
        <v>100</v>
      </c>
    </row>
    <row r="18" spans="1:10" s="24" customFormat="1" ht="24" customHeight="1">
      <c r="A18" s="12">
        <v>926</v>
      </c>
      <c r="B18" s="12"/>
      <c r="C18" s="13"/>
      <c r="D18" s="23" t="s">
        <v>17</v>
      </c>
      <c r="E18" s="15">
        <f aca="true" t="shared" si="2" ref="E18:H19">SUM(E19)</f>
        <v>0</v>
      </c>
      <c r="F18" s="15">
        <f t="shared" si="2"/>
        <v>6200</v>
      </c>
      <c r="G18" s="15">
        <f t="shared" si="2"/>
        <v>0</v>
      </c>
      <c r="H18" s="15">
        <f t="shared" si="2"/>
        <v>6200</v>
      </c>
      <c r="I18" s="32">
        <f>SUM(I19)</f>
        <v>3090</v>
      </c>
      <c r="J18" s="34">
        <f t="shared" si="1"/>
        <v>49.83870967741936</v>
      </c>
    </row>
    <row r="19" spans="1:10" s="10" customFormat="1" ht="24" customHeight="1">
      <c r="A19" s="16"/>
      <c r="B19" s="16">
        <v>92605</v>
      </c>
      <c r="C19" s="17"/>
      <c r="D19" s="22" t="s">
        <v>18</v>
      </c>
      <c r="E19" s="19">
        <f t="shared" si="2"/>
        <v>0</v>
      </c>
      <c r="F19" s="19">
        <f t="shared" si="2"/>
        <v>6200</v>
      </c>
      <c r="G19" s="19">
        <f t="shared" si="2"/>
        <v>0</v>
      </c>
      <c r="H19" s="19">
        <f t="shared" si="2"/>
        <v>6200</v>
      </c>
      <c r="I19" s="11">
        <f>SUM(I20)</f>
        <v>3090</v>
      </c>
      <c r="J19" s="35">
        <f t="shared" si="1"/>
        <v>49.83870967741936</v>
      </c>
    </row>
    <row r="20" spans="1:10" s="10" customFormat="1" ht="24" customHeight="1">
      <c r="A20" s="16"/>
      <c r="B20" s="16"/>
      <c r="C20" s="17">
        <v>4300</v>
      </c>
      <c r="D20" s="25" t="s">
        <v>19</v>
      </c>
      <c r="E20" s="19">
        <v>0</v>
      </c>
      <c r="F20" s="11">
        <v>6200</v>
      </c>
      <c r="G20" s="11"/>
      <c r="H20" s="11">
        <f>SUM(E20+F20-G20)</f>
        <v>6200</v>
      </c>
      <c r="I20" s="11">
        <v>3090</v>
      </c>
      <c r="J20" s="35">
        <f t="shared" si="1"/>
        <v>49.83870967741936</v>
      </c>
    </row>
    <row r="21" spans="1:10" s="24" customFormat="1" ht="24.75" customHeight="1">
      <c r="A21" s="33"/>
      <c r="B21" s="33"/>
      <c r="C21" s="33"/>
      <c r="D21" s="13" t="s">
        <v>20</v>
      </c>
      <c r="E21" s="15">
        <f>SUM(E18,E11,E8,)</f>
        <v>45000</v>
      </c>
      <c r="F21" s="15">
        <f>SUM(F18,F11,F8,)</f>
        <v>12000</v>
      </c>
      <c r="G21" s="15">
        <f>SUM(G18,G11,G8,)</f>
        <v>0</v>
      </c>
      <c r="H21" s="15">
        <f>SUM(H18,H11,H8,)</f>
        <v>57000</v>
      </c>
      <c r="I21" s="32">
        <f>SUM(I18,I11,I8,)</f>
        <v>53890</v>
      </c>
      <c r="J21" s="34">
        <f t="shared" si="1"/>
        <v>94.54385964912281</v>
      </c>
    </row>
    <row r="24" ht="12.75">
      <c r="E24" s="26"/>
    </row>
    <row r="25" ht="12.75">
      <c r="E25" s="26"/>
    </row>
    <row r="26" ht="12.75">
      <c r="E26" s="27"/>
    </row>
    <row r="27" spans="5:6" ht="12.75">
      <c r="E27" s="26"/>
      <c r="F27" s="4">
        <v>6200</v>
      </c>
    </row>
    <row r="28" spans="5:6" ht="12.75">
      <c r="E28" s="26"/>
      <c r="F28" s="4">
        <v>300</v>
      </c>
    </row>
    <row r="29" ht="12.75">
      <c r="F29" s="4">
        <v>2000</v>
      </c>
    </row>
    <row r="30" ht="12.75">
      <c r="F30" s="4">
        <v>3500</v>
      </c>
    </row>
    <row r="31" ht="12.75">
      <c r="F31" s="4">
        <f>SUM(F27:F30)</f>
        <v>12000</v>
      </c>
    </row>
  </sheetData>
  <mergeCells count="8">
    <mergeCell ref="H6:H7"/>
    <mergeCell ref="I6:J6"/>
    <mergeCell ref="A5:F5"/>
    <mergeCell ref="A6:A7"/>
    <mergeCell ref="B6:B7"/>
    <mergeCell ref="C6:C7"/>
    <mergeCell ref="D6:D7"/>
    <mergeCell ref="E6:E7"/>
  </mergeCells>
  <printOptions horizontalCentered="1"/>
  <pageMargins left="0.57" right="0.7874015748031497" top="0.7874015748031497" bottom="0.787401574803149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UM w Trzciance</cp:lastModifiedBy>
  <cp:lastPrinted>2006-03-17T09:08:40Z</cp:lastPrinted>
  <dcterms:created xsi:type="dcterms:W3CDTF">2006-03-13T10:04:16Z</dcterms:created>
  <dcterms:modified xsi:type="dcterms:W3CDTF">2006-03-17T09:09:00Z</dcterms:modified>
  <cp:category/>
  <cp:version/>
  <cp:contentType/>
  <cp:contentStatus/>
</cp:coreProperties>
</file>